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sliaros\Desktop\ΠΙΝΑΚΑΣ  ΣΧΟΛΙΚΩΝ ΚΑΘΑΡΙΣΤΩΝΤΡΙΩΝ -ΓΙΑ ΙΣΤΟΣΕΛΙΔΑ-ΔΙΑΥΓΕΙΑ\"/>
    </mc:Choice>
  </mc:AlternateContent>
  <xr:revisionPtr revIDLastSave="0" documentId="13_ncr:1_{1ED293D2-AF8D-4106-89AF-69A0771D2F0B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Φύλλο1" sheetId="1" r:id="rId1"/>
    <sheet name="Φύλλο2" sheetId="2" r:id="rId2"/>
  </sheets>
  <definedNames>
    <definedName name="_xlnm._FilterDatabase" localSheetId="0" hidden="1">Φύλλο1!$B$6:$Y$180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3" i="1" l="1"/>
  <c r="R163" i="1"/>
  <c r="P163" i="1"/>
  <c r="N163" i="1"/>
  <c r="L163" i="1"/>
  <c r="J163" i="1"/>
  <c r="G163" i="1"/>
  <c r="W163" i="1" l="1"/>
  <c r="G136" i="1"/>
  <c r="J136" i="1"/>
  <c r="L136" i="1"/>
  <c r="N136" i="1"/>
  <c r="P136" i="1"/>
  <c r="R136" i="1"/>
  <c r="T136" i="1"/>
  <c r="G62" i="1"/>
  <c r="W136" i="1" l="1"/>
  <c r="G10" i="1"/>
  <c r="J8" i="1"/>
  <c r="J10" i="1"/>
  <c r="J9" i="1"/>
  <c r="J11" i="1"/>
  <c r="J12" i="1"/>
  <c r="J13" i="1"/>
  <c r="J14" i="1"/>
  <c r="J15" i="1"/>
  <c r="J16" i="1"/>
  <c r="J17" i="1"/>
  <c r="J18" i="1"/>
  <c r="J20" i="1"/>
  <c r="J19" i="1"/>
  <c r="J21" i="1"/>
  <c r="J22" i="1"/>
  <c r="J29" i="1"/>
  <c r="J31" i="1"/>
  <c r="J23" i="1"/>
  <c r="J24" i="1"/>
  <c r="J25" i="1"/>
  <c r="J26" i="1"/>
  <c r="J30" i="1"/>
  <c r="J33" i="1"/>
  <c r="J27" i="1"/>
  <c r="J28" i="1"/>
  <c r="J45" i="1"/>
  <c r="J32" i="1"/>
  <c r="J34" i="1"/>
  <c r="J35" i="1"/>
  <c r="J36" i="1"/>
  <c r="J37" i="1"/>
  <c r="J41" i="1"/>
  <c r="J42" i="1"/>
  <c r="J43" i="1"/>
  <c r="J44" i="1"/>
  <c r="J38" i="1"/>
  <c r="J39" i="1"/>
  <c r="J40" i="1"/>
  <c r="J46" i="1"/>
  <c r="J48" i="1"/>
  <c r="J47" i="1"/>
  <c r="J51" i="1"/>
  <c r="J49" i="1"/>
  <c r="J50" i="1"/>
  <c r="J57" i="1"/>
  <c r="J52" i="1"/>
  <c r="J55" i="1"/>
  <c r="J58" i="1"/>
  <c r="J60" i="1"/>
  <c r="J65" i="1"/>
  <c r="J53" i="1"/>
  <c r="J66" i="1"/>
  <c r="J59" i="1"/>
  <c r="J67" i="1"/>
  <c r="J68" i="1"/>
  <c r="J56" i="1"/>
  <c r="J54" i="1"/>
  <c r="J69" i="1"/>
  <c r="J61" i="1"/>
  <c r="J62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63" i="1"/>
  <c r="J86" i="1"/>
  <c r="J64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7" i="1"/>
  <c r="X8" i="1"/>
  <c r="T75" i="1"/>
  <c r="R75" i="1"/>
  <c r="P75" i="1"/>
  <c r="N75" i="1"/>
  <c r="L75" i="1"/>
  <c r="G75" i="1"/>
  <c r="T162" i="1"/>
  <c r="R162" i="1"/>
  <c r="P162" i="1"/>
  <c r="N162" i="1"/>
  <c r="L162" i="1"/>
  <c r="G162" i="1"/>
  <c r="W75" i="1" l="1"/>
  <c r="W162" i="1"/>
  <c r="T77" i="1"/>
  <c r="R77" i="1"/>
  <c r="P77" i="1"/>
  <c r="N77" i="1"/>
  <c r="L77" i="1"/>
  <c r="G77" i="1"/>
  <c r="T83" i="1"/>
  <c r="R83" i="1"/>
  <c r="P83" i="1"/>
  <c r="N83" i="1"/>
  <c r="L83" i="1"/>
  <c r="G83" i="1"/>
  <c r="T135" i="1"/>
  <c r="R135" i="1"/>
  <c r="P135" i="1"/>
  <c r="N135" i="1"/>
  <c r="L135" i="1"/>
  <c r="G135" i="1"/>
  <c r="T87" i="1"/>
  <c r="R87" i="1"/>
  <c r="P87" i="1"/>
  <c r="N87" i="1"/>
  <c r="L87" i="1"/>
  <c r="G87" i="1"/>
  <c r="T134" i="1"/>
  <c r="R134" i="1"/>
  <c r="P134" i="1"/>
  <c r="N134" i="1"/>
  <c r="L134" i="1"/>
  <c r="G134" i="1"/>
  <c r="T125" i="1"/>
  <c r="R125" i="1"/>
  <c r="P125" i="1"/>
  <c r="N125" i="1"/>
  <c r="L125" i="1"/>
  <c r="G125" i="1"/>
  <c r="T133" i="1"/>
  <c r="R133" i="1"/>
  <c r="P133" i="1"/>
  <c r="N133" i="1"/>
  <c r="L133" i="1"/>
  <c r="G133" i="1"/>
  <c r="T161" i="1"/>
  <c r="R161" i="1"/>
  <c r="P161" i="1"/>
  <c r="N161" i="1"/>
  <c r="L161" i="1"/>
  <c r="G161" i="1"/>
  <c r="T124" i="1"/>
  <c r="R124" i="1"/>
  <c r="P124" i="1"/>
  <c r="N124" i="1"/>
  <c r="L124" i="1"/>
  <c r="G124" i="1"/>
  <c r="T160" i="1"/>
  <c r="R160" i="1"/>
  <c r="P160" i="1"/>
  <c r="N160" i="1"/>
  <c r="L160" i="1"/>
  <c r="G160" i="1"/>
  <c r="T159" i="1"/>
  <c r="R159" i="1"/>
  <c r="P159" i="1"/>
  <c r="N159" i="1"/>
  <c r="L159" i="1"/>
  <c r="G159" i="1"/>
  <c r="T76" i="1"/>
  <c r="R76" i="1"/>
  <c r="P76" i="1"/>
  <c r="N76" i="1"/>
  <c r="L76" i="1"/>
  <c r="G76" i="1"/>
  <c r="T158" i="1"/>
  <c r="R158" i="1"/>
  <c r="P158" i="1"/>
  <c r="N158" i="1"/>
  <c r="L158" i="1"/>
  <c r="G158" i="1"/>
  <c r="P132" i="1"/>
  <c r="P120" i="1"/>
  <c r="T157" i="1"/>
  <c r="R157" i="1"/>
  <c r="P157" i="1"/>
  <c r="N157" i="1"/>
  <c r="L157" i="1"/>
  <c r="G157" i="1"/>
  <c r="T123" i="1"/>
  <c r="R123" i="1"/>
  <c r="P123" i="1"/>
  <c r="N123" i="1"/>
  <c r="L123" i="1"/>
  <c r="G123" i="1"/>
  <c r="T93" i="1"/>
  <c r="R93" i="1"/>
  <c r="P93" i="1"/>
  <c r="N93" i="1"/>
  <c r="L93" i="1"/>
  <c r="G93" i="1"/>
  <c r="T122" i="1"/>
  <c r="R122" i="1"/>
  <c r="P122" i="1"/>
  <c r="N122" i="1"/>
  <c r="L122" i="1"/>
  <c r="G122" i="1"/>
  <c r="T156" i="1"/>
  <c r="R156" i="1"/>
  <c r="P156" i="1"/>
  <c r="N156" i="1"/>
  <c r="L156" i="1"/>
  <c r="G156" i="1"/>
  <c r="T155" i="1"/>
  <c r="R155" i="1"/>
  <c r="P155" i="1"/>
  <c r="N155" i="1"/>
  <c r="L155" i="1"/>
  <c r="G155" i="1"/>
  <c r="T121" i="1"/>
  <c r="R121" i="1"/>
  <c r="P121" i="1"/>
  <c r="N121" i="1"/>
  <c r="L121" i="1"/>
  <c r="G121" i="1"/>
  <c r="T132" i="1"/>
  <c r="R132" i="1"/>
  <c r="N132" i="1"/>
  <c r="L132" i="1"/>
  <c r="G132" i="1"/>
  <c r="T154" i="1"/>
  <c r="R154" i="1"/>
  <c r="P154" i="1"/>
  <c r="N154" i="1"/>
  <c r="L154" i="1"/>
  <c r="G154" i="1"/>
  <c r="T120" i="1"/>
  <c r="R120" i="1"/>
  <c r="N120" i="1"/>
  <c r="L120" i="1"/>
  <c r="G120" i="1"/>
  <c r="T68" i="1"/>
  <c r="R68" i="1"/>
  <c r="P68" i="1"/>
  <c r="N68" i="1"/>
  <c r="L68" i="1"/>
  <c r="G68" i="1"/>
  <c r="T119" i="1"/>
  <c r="R119" i="1"/>
  <c r="P119" i="1"/>
  <c r="N119" i="1"/>
  <c r="L119" i="1"/>
  <c r="G119" i="1"/>
  <c r="T86" i="1"/>
  <c r="R86" i="1"/>
  <c r="P86" i="1"/>
  <c r="N86" i="1"/>
  <c r="L86" i="1"/>
  <c r="G86" i="1"/>
  <c r="T118" i="1"/>
  <c r="R118" i="1"/>
  <c r="P118" i="1"/>
  <c r="N118" i="1"/>
  <c r="L118" i="1"/>
  <c r="G118" i="1"/>
  <c r="T95" i="1"/>
  <c r="R95" i="1"/>
  <c r="P95" i="1"/>
  <c r="N95" i="1"/>
  <c r="L95" i="1"/>
  <c r="G95" i="1"/>
  <c r="T153" i="1"/>
  <c r="R153" i="1"/>
  <c r="P153" i="1"/>
  <c r="N153" i="1"/>
  <c r="L153" i="1"/>
  <c r="G153" i="1"/>
  <c r="W157" i="1" l="1"/>
  <c r="W95" i="1"/>
  <c r="W119" i="1"/>
  <c r="W118" i="1"/>
  <c r="W153" i="1"/>
  <c r="W154" i="1"/>
  <c r="W123" i="1"/>
  <c r="W125" i="1"/>
  <c r="W122" i="1"/>
  <c r="W161" i="1"/>
  <c r="W68" i="1"/>
  <c r="W155" i="1"/>
  <c r="W160" i="1"/>
  <c r="W133" i="1"/>
  <c r="W124" i="1"/>
  <c r="W77" i="1"/>
  <c r="W83" i="1"/>
  <c r="W135" i="1"/>
  <c r="W87" i="1"/>
  <c r="W134" i="1"/>
  <c r="W159" i="1"/>
  <c r="W76" i="1"/>
  <c r="W158" i="1"/>
  <c r="W93" i="1"/>
  <c r="W156" i="1"/>
  <c r="W121" i="1"/>
  <c r="W132" i="1"/>
  <c r="W120" i="1"/>
  <c r="W86" i="1"/>
  <c r="T117" i="1"/>
  <c r="R117" i="1"/>
  <c r="P117" i="1"/>
  <c r="N117" i="1"/>
  <c r="L117" i="1"/>
  <c r="G117" i="1"/>
  <c r="T116" i="1"/>
  <c r="R116" i="1"/>
  <c r="P116" i="1"/>
  <c r="N116" i="1"/>
  <c r="L116" i="1"/>
  <c r="G116" i="1"/>
  <c r="T99" i="1"/>
  <c r="R99" i="1"/>
  <c r="P99" i="1"/>
  <c r="N99" i="1"/>
  <c r="L99" i="1"/>
  <c r="G99" i="1"/>
  <c r="T131" i="1"/>
  <c r="R131" i="1"/>
  <c r="P131" i="1"/>
  <c r="N131" i="1"/>
  <c r="L131" i="1"/>
  <c r="G131" i="1"/>
  <c r="T71" i="1"/>
  <c r="R71" i="1"/>
  <c r="P71" i="1"/>
  <c r="N71" i="1"/>
  <c r="L71" i="1"/>
  <c r="G71" i="1"/>
  <c r="T115" i="1"/>
  <c r="R115" i="1"/>
  <c r="P115" i="1"/>
  <c r="N115" i="1"/>
  <c r="L115" i="1"/>
  <c r="G115" i="1"/>
  <c r="T130" i="1"/>
  <c r="R130" i="1"/>
  <c r="P130" i="1"/>
  <c r="N130" i="1"/>
  <c r="L130" i="1"/>
  <c r="G130" i="1"/>
  <c r="T63" i="1"/>
  <c r="R63" i="1"/>
  <c r="P63" i="1"/>
  <c r="N63" i="1"/>
  <c r="L63" i="1"/>
  <c r="G63" i="1"/>
  <c r="T152" i="1"/>
  <c r="R152" i="1"/>
  <c r="P152" i="1"/>
  <c r="N152" i="1"/>
  <c r="L152" i="1"/>
  <c r="G152" i="1"/>
  <c r="T58" i="1"/>
  <c r="R58" i="1"/>
  <c r="P58" i="1"/>
  <c r="N58" i="1"/>
  <c r="L58" i="1"/>
  <c r="G58" i="1"/>
  <c r="T114" i="1"/>
  <c r="R114" i="1"/>
  <c r="P114" i="1"/>
  <c r="N114" i="1"/>
  <c r="L114" i="1"/>
  <c r="G114" i="1"/>
  <c r="T113" i="1"/>
  <c r="R113" i="1"/>
  <c r="P113" i="1"/>
  <c r="N113" i="1"/>
  <c r="L113" i="1"/>
  <c r="G113" i="1"/>
  <c r="T94" i="1"/>
  <c r="R94" i="1"/>
  <c r="P94" i="1"/>
  <c r="N94" i="1"/>
  <c r="L94" i="1"/>
  <c r="G94" i="1"/>
  <c r="W117" i="1" l="1"/>
  <c r="W99" i="1"/>
  <c r="W113" i="1"/>
  <c r="W152" i="1"/>
  <c r="W130" i="1"/>
  <c r="W114" i="1"/>
  <c r="W116" i="1"/>
  <c r="W131" i="1"/>
  <c r="W71" i="1"/>
  <c r="W115" i="1"/>
  <c r="W63" i="1"/>
  <c r="W58" i="1"/>
  <c r="W94" i="1"/>
  <c r="T92" i="1"/>
  <c r="R92" i="1"/>
  <c r="P92" i="1"/>
  <c r="N92" i="1"/>
  <c r="L92" i="1"/>
  <c r="G92" i="1"/>
  <c r="T151" i="1"/>
  <c r="R151" i="1"/>
  <c r="P151" i="1"/>
  <c r="N151" i="1"/>
  <c r="L151" i="1"/>
  <c r="G151" i="1"/>
  <c r="T112" i="1"/>
  <c r="R112" i="1"/>
  <c r="P112" i="1"/>
  <c r="N112" i="1"/>
  <c r="L112" i="1"/>
  <c r="G112" i="1"/>
  <c r="T111" i="1"/>
  <c r="R111" i="1"/>
  <c r="P111" i="1"/>
  <c r="N111" i="1"/>
  <c r="L111" i="1"/>
  <c r="G111" i="1"/>
  <c r="T150" i="1"/>
  <c r="R150" i="1"/>
  <c r="P150" i="1"/>
  <c r="N150" i="1"/>
  <c r="L150" i="1"/>
  <c r="G150" i="1"/>
  <c r="T91" i="1"/>
  <c r="R91" i="1"/>
  <c r="P91" i="1"/>
  <c r="N91" i="1"/>
  <c r="L91" i="1"/>
  <c r="G91" i="1"/>
  <c r="T149" i="1"/>
  <c r="R149" i="1"/>
  <c r="P149" i="1"/>
  <c r="N149" i="1"/>
  <c r="L149" i="1"/>
  <c r="G149" i="1"/>
  <c r="T110" i="1"/>
  <c r="R110" i="1"/>
  <c r="P110" i="1"/>
  <c r="N110" i="1"/>
  <c r="L110" i="1"/>
  <c r="G110" i="1"/>
  <c r="T90" i="1"/>
  <c r="R90" i="1"/>
  <c r="P90" i="1"/>
  <c r="N90" i="1"/>
  <c r="L90" i="1"/>
  <c r="G90" i="1"/>
  <c r="T129" i="1"/>
  <c r="R129" i="1"/>
  <c r="P129" i="1"/>
  <c r="N129" i="1"/>
  <c r="L129" i="1"/>
  <c r="G129" i="1"/>
  <c r="T128" i="1"/>
  <c r="R128" i="1"/>
  <c r="P128" i="1"/>
  <c r="N128" i="1"/>
  <c r="L128" i="1"/>
  <c r="G128" i="1"/>
  <c r="T98" i="1"/>
  <c r="R98" i="1"/>
  <c r="P98" i="1"/>
  <c r="N98" i="1"/>
  <c r="L98" i="1"/>
  <c r="G98" i="1"/>
  <c r="T85" i="1"/>
  <c r="R85" i="1"/>
  <c r="P85" i="1"/>
  <c r="N85" i="1"/>
  <c r="L85" i="1"/>
  <c r="G85" i="1"/>
  <c r="T109" i="1"/>
  <c r="R109" i="1"/>
  <c r="P109" i="1"/>
  <c r="N109" i="1"/>
  <c r="L109" i="1"/>
  <c r="G109" i="1"/>
  <c r="T74" i="1"/>
  <c r="R74" i="1"/>
  <c r="P74" i="1"/>
  <c r="N74" i="1"/>
  <c r="L74" i="1"/>
  <c r="G74" i="1"/>
  <c r="T82" i="1"/>
  <c r="R82" i="1"/>
  <c r="P82" i="1"/>
  <c r="N82" i="1"/>
  <c r="L82" i="1"/>
  <c r="G82" i="1"/>
  <c r="T148" i="1"/>
  <c r="R148" i="1"/>
  <c r="P148" i="1"/>
  <c r="N148" i="1"/>
  <c r="L148" i="1"/>
  <c r="G148" i="1"/>
  <c r="T72" i="1"/>
  <c r="R72" i="1"/>
  <c r="P72" i="1"/>
  <c r="N72" i="1"/>
  <c r="L72" i="1"/>
  <c r="T147" i="1"/>
  <c r="R147" i="1"/>
  <c r="P147" i="1"/>
  <c r="N147" i="1"/>
  <c r="L147" i="1"/>
  <c r="G147" i="1"/>
  <c r="T81" i="1"/>
  <c r="R81" i="1"/>
  <c r="P81" i="1"/>
  <c r="N81" i="1"/>
  <c r="L81" i="1"/>
  <c r="G81" i="1"/>
  <c r="T89" i="1"/>
  <c r="R89" i="1"/>
  <c r="P89" i="1"/>
  <c r="N89" i="1"/>
  <c r="L89" i="1"/>
  <c r="G89" i="1"/>
  <c r="T108" i="1"/>
  <c r="R108" i="1"/>
  <c r="P108" i="1"/>
  <c r="N108" i="1"/>
  <c r="L108" i="1"/>
  <c r="G108" i="1"/>
  <c r="T146" i="1"/>
  <c r="R146" i="1"/>
  <c r="P146" i="1"/>
  <c r="N146" i="1"/>
  <c r="L146" i="1"/>
  <c r="G146" i="1"/>
  <c r="T127" i="1"/>
  <c r="R127" i="1"/>
  <c r="P127" i="1"/>
  <c r="N127" i="1"/>
  <c r="L127" i="1"/>
  <c r="G127" i="1"/>
  <c r="T97" i="1"/>
  <c r="R97" i="1"/>
  <c r="P97" i="1"/>
  <c r="N97" i="1"/>
  <c r="L97" i="1"/>
  <c r="G97" i="1"/>
  <c r="T107" i="1"/>
  <c r="R107" i="1"/>
  <c r="P107" i="1"/>
  <c r="N107" i="1"/>
  <c r="L107" i="1"/>
  <c r="G107" i="1"/>
  <c r="T145" i="1"/>
  <c r="R145" i="1"/>
  <c r="P145" i="1"/>
  <c r="N145" i="1"/>
  <c r="L145" i="1"/>
  <c r="G145" i="1"/>
  <c r="R73" i="1"/>
  <c r="T84" i="1"/>
  <c r="R84" i="1"/>
  <c r="P84" i="1"/>
  <c r="N84" i="1"/>
  <c r="L84" i="1"/>
  <c r="G84" i="1"/>
  <c r="T144" i="1"/>
  <c r="R144" i="1"/>
  <c r="P144" i="1"/>
  <c r="N144" i="1"/>
  <c r="L144" i="1"/>
  <c r="G144" i="1"/>
  <c r="T106" i="1"/>
  <c r="R106" i="1"/>
  <c r="P106" i="1"/>
  <c r="N106" i="1"/>
  <c r="L106" i="1"/>
  <c r="G106" i="1"/>
  <c r="T143" i="1"/>
  <c r="R143" i="1"/>
  <c r="P143" i="1"/>
  <c r="N143" i="1"/>
  <c r="L143" i="1"/>
  <c r="G143" i="1"/>
  <c r="T142" i="1"/>
  <c r="R142" i="1"/>
  <c r="P142" i="1"/>
  <c r="N142" i="1"/>
  <c r="L142" i="1"/>
  <c r="G142" i="1"/>
  <c r="T141" i="1"/>
  <c r="R141" i="1"/>
  <c r="P141" i="1"/>
  <c r="N141" i="1"/>
  <c r="L141" i="1"/>
  <c r="G141" i="1"/>
  <c r="T105" i="1"/>
  <c r="R105" i="1"/>
  <c r="P105" i="1"/>
  <c r="N105" i="1"/>
  <c r="L105" i="1"/>
  <c r="G105" i="1"/>
  <c r="T140" i="1"/>
  <c r="R140" i="1"/>
  <c r="P140" i="1"/>
  <c r="N140" i="1"/>
  <c r="L140" i="1"/>
  <c r="G140" i="1"/>
  <c r="T80" i="1"/>
  <c r="R80" i="1"/>
  <c r="P80" i="1"/>
  <c r="N80" i="1"/>
  <c r="L80" i="1"/>
  <c r="G80" i="1"/>
  <c r="T73" i="1"/>
  <c r="P73" i="1"/>
  <c r="N73" i="1"/>
  <c r="L73" i="1"/>
  <c r="G73" i="1"/>
  <c r="T104" i="1"/>
  <c r="R104" i="1"/>
  <c r="P104" i="1"/>
  <c r="N104" i="1"/>
  <c r="L104" i="1"/>
  <c r="G104" i="1"/>
  <c r="T139" i="1"/>
  <c r="R139" i="1"/>
  <c r="P139" i="1"/>
  <c r="N139" i="1"/>
  <c r="L139" i="1"/>
  <c r="G139" i="1"/>
  <c r="T103" i="1"/>
  <c r="R103" i="1"/>
  <c r="P103" i="1"/>
  <c r="N103" i="1"/>
  <c r="L103" i="1"/>
  <c r="G103" i="1"/>
  <c r="T102" i="1"/>
  <c r="R102" i="1"/>
  <c r="P102" i="1"/>
  <c r="N102" i="1"/>
  <c r="L102" i="1"/>
  <c r="G102" i="1"/>
  <c r="T101" i="1"/>
  <c r="R101" i="1"/>
  <c r="P101" i="1"/>
  <c r="N101" i="1"/>
  <c r="L101" i="1"/>
  <c r="G101" i="1"/>
  <c r="T96" i="1"/>
  <c r="R96" i="1"/>
  <c r="P96" i="1"/>
  <c r="N96" i="1"/>
  <c r="L96" i="1"/>
  <c r="G96" i="1"/>
  <c r="T79" i="1"/>
  <c r="R79" i="1"/>
  <c r="P79" i="1"/>
  <c r="N79" i="1"/>
  <c r="L79" i="1"/>
  <c r="G79" i="1"/>
  <c r="T70" i="1"/>
  <c r="R70" i="1"/>
  <c r="P70" i="1"/>
  <c r="N70" i="1"/>
  <c r="L70" i="1"/>
  <c r="T138" i="1"/>
  <c r="R138" i="1"/>
  <c r="P138" i="1"/>
  <c r="N138" i="1"/>
  <c r="L138" i="1"/>
  <c r="G138" i="1"/>
  <c r="T78" i="1"/>
  <c r="R78" i="1"/>
  <c r="P78" i="1"/>
  <c r="N78" i="1"/>
  <c r="L78" i="1"/>
  <c r="G78" i="1"/>
  <c r="W140" i="1" l="1"/>
  <c r="W150" i="1"/>
  <c r="W112" i="1"/>
  <c r="W111" i="1"/>
  <c r="W149" i="1"/>
  <c r="W147" i="1"/>
  <c r="W98" i="1"/>
  <c r="W89" i="1"/>
  <c r="W109" i="1"/>
  <c r="W139" i="1"/>
  <c r="W102" i="1"/>
  <c r="W97" i="1"/>
  <c r="W151" i="1"/>
  <c r="W128" i="1"/>
  <c r="W107" i="1"/>
  <c r="W145" i="1"/>
  <c r="W81" i="1"/>
  <c r="W96" i="1"/>
  <c r="W108" i="1"/>
  <c r="W110" i="1"/>
  <c r="W129" i="1"/>
  <c r="W92" i="1"/>
  <c r="W91" i="1"/>
  <c r="W90" i="1"/>
  <c r="W85" i="1"/>
  <c r="W74" i="1"/>
  <c r="W82" i="1"/>
  <c r="W148" i="1"/>
  <c r="W72" i="1"/>
  <c r="W146" i="1"/>
  <c r="W127" i="1"/>
  <c r="W144" i="1"/>
  <c r="W143" i="1"/>
  <c r="W141" i="1"/>
  <c r="W73" i="1"/>
  <c r="W70" i="1"/>
  <c r="W78" i="1"/>
  <c r="W138" i="1"/>
  <c r="W79" i="1"/>
  <c r="W101" i="1"/>
  <c r="W103" i="1"/>
  <c r="W104" i="1"/>
  <c r="W80" i="1"/>
  <c r="W105" i="1"/>
  <c r="W142" i="1"/>
  <c r="W106" i="1"/>
  <c r="W84" i="1"/>
  <c r="T126" i="1"/>
  <c r="R126" i="1"/>
  <c r="P126" i="1"/>
  <c r="N126" i="1"/>
  <c r="L126" i="1"/>
  <c r="G126" i="1"/>
  <c r="T88" i="1"/>
  <c r="R88" i="1"/>
  <c r="P88" i="1"/>
  <c r="N88" i="1"/>
  <c r="L88" i="1"/>
  <c r="G88" i="1"/>
  <c r="T64" i="1"/>
  <c r="R64" i="1"/>
  <c r="P64" i="1"/>
  <c r="N64" i="1"/>
  <c r="L64" i="1"/>
  <c r="G64" i="1"/>
  <c r="T100" i="1"/>
  <c r="R100" i="1"/>
  <c r="P100" i="1"/>
  <c r="N100" i="1"/>
  <c r="L100" i="1"/>
  <c r="G100" i="1"/>
  <c r="T67" i="1"/>
  <c r="R67" i="1"/>
  <c r="P67" i="1"/>
  <c r="N67" i="1"/>
  <c r="L67" i="1"/>
  <c r="G67" i="1"/>
  <c r="T137" i="1"/>
  <c r="R137" i="1"/>
  <c r="P137" i="1"/>
  <c r="N137" i="1"/>
  <c r="L137" i="1"/>
  <c r="G137" i="1"/>
  <c r="T62" i="1"/>
  <c r="R62" i="1"/>
  <c r="P62" i="1"/>
  <c r="N62" i="1"/>
  <c r="L62" i="1"/>
  <c r="T69" i="1"/>
  <c r="R69" i="1"/>
  <c r="P69" i="1"/>
  <c r="N69" i="1"/>
  <c r="L69" i="1"/>
  <c r="G69" i="1"/>
  <c r="T60" i="1"/>
  <c r="R60" i="1"/>
  <c r="P60" i="1"/>
  <c r="N60" i="1"/>
  <c r="L60" i="1"/>
  <c r="G60" i="1"/>
  <c r="T65" i="1"/>
  <c r="R65" i="1"/>
  <c r="P65" i="1"/>
  <c r="N65" i="1"/>
  <c r="L65" i="1"/>
  <c r="G65" i="1"/>
  <c r="T59" i="1"/>
  <c r="R59" i="1"/>
  <c r="P59" i="1"/>
  <c r="N59" i="1"/>
  <c r="L59" i="1"/>
  <c r="G59" i="1"/>
  <c r="T61" i="1"/>
  <c r="R61" i="1"/>
  <c r="P61" i="1"/>
  <c r="N61" i="1"/>
  <c r="L61" i="1"/>
  <c r="G61" i="1"/>
  <c r="W59" i="1" l="1"/>
  <c r="W60" i="1"/>
  <c r="W69" i="1"/>
  <c r="W137" i="1"/>
  <c r="W100" i="1"/>
  <c r="W88" i="1"/>
  <c r="W61" i="1"/>
  <c r="W65" i="1"/>
  <c r="W62" i="1"/>
  <c r="W67" i="1"/>
  <c r="W126" i="1"/>
  <c r="W64" i="1"/>
  <c r="T36" i="1" l="1"/>
  <c r="T49" i="1"/>
  <c r="R36" i="1"/>
  <c r="R49" i="1"/>
  <c r="P36" i="1"/>
  <c r="P49" i="1"/>
  <c r="N36" i="1"/>
  <c r="N49" i="1"/>
  <c r="L36" i="1"/>
  <c r="L49" i="1"/>
  <c r="G36" i="1"/>
  <c r="G49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7" i="1"/>
  <c r="G23" i="1"/>
  <c r="G24" i="1"/>
  <c r="G30" i="1"/>
  <c r="G29" i="1"/>
  <c r="G25" i="1"/>
  <c r="G33" i="1"/>
  <c r="G32" i="1"/>
  <c r="G45" i="1"/>
  <c r="G31" i="1"/>
  <c r="G34" i="1"/>
  <c r="G35" i="1"/>
  <c r="G37" i="1"/>
  <c r="G38" i="1"/>
  <c r="G39" i="1"/>
  <c r="G28" i="1"/>
  <c r="G40" i="1"/>
  <c r="G41" i="1"/>
  <c r="G46" i="1"/>
  <c r="G43" i="1"/>
  <c r="G44" i="1"/>
  <c r="G42" i="1"/>
  <c r="G48" i="1"/>
  <c r="G26" i="1"/>
  <c r="G50" i="1"/>
  <c r="G52" i="1"/>
  <c r="G55" i="1"/>
  <c r="G53" i="1"/>
  <c r="G54" i="1"/>
  <c r="G51" i="1"/>
  <c r="G47" i="1"/>
  <c r="G57" i="1"/>
  <c r="G66" i="1"/>
  <c r="G56" i="1"/>
  <c r="G7" i="1"/>
  <c r="N56" i="1"/>
  <c r="N66" i="1"/>
  <c r="N57" i="1"/>
  <c r="N47" i="1"/>
  <c r="N51" i="1"/>
  <c r="N54" i="1"/>
  <c r="N53" i="1"/>
  <c r="N55" i="1"/>
  <c r="N52" i="1"/>
  <c r="N50" i="1"/>
  <c r="N26" i="1"/>
  <c r="N48" i="1"/>
  <c r="N42" i="1"/>
  <c r="N44" i="1"/>
  <c r="N43" i="1"/>
  <c r="N46" i="1"/>
  <c r="N41" i="1"/>
  <c r="N40" i="1"/>
  <c r="N28" i="1"/>
  <c r="N39" i="1"/>
  <c r="N38" i="1"/>
  <c r="N37" i="1"/>
  <c r="N35" i="1"/>
  <c r="N34" i="1"/>
  <c r="N31" i="1"/>
  <c r="N45" i="1"/>
  <c r="N32" i="1"/>
  <c r="N33" i="1"/>
  <c r="N25" i="1"/>
  <c r="N29" i="1"/>
  <c r="N30" i="1"/>
  <c r="N24" i="1"/>
  <c r="N23" i="1"/>
  <c r="N27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W36" i="1" l="1"/>
  <c r="W49" i="1"/>
  <c r="T66" i="1"/>
  <c r="T56" i="1"/>
  <c r="R66" i="1"/>
  <c r="R56" i="1"/>
  <c r="P66" i="1"/>
  <c r="P56" i="1"/>
  <c r="L66" i="1"/>
  <c r="L56" i="1"/>
  <c r="W56" i="1" l="1"/>
  <c r="W66" i="1"/>
  <c r="Z1" i="1" l="1"/>
  <c r="R37" i="1" l="1"/>
  <c r="R46" i="1"/>
  <c r="R33" i="1"/>
  <c r="R34" i="1"/>
  <c r="R52" i="1"/>
  <c r="R55" i="1"/>
  <c r="R26" i="1"/>
  <c r="R41" i="1"/>
  <c r="R44" i="1"/>
  <c r="R21" i="1"/>
  <c r="R9" i="1"/>
  <c r="R13" i="1"/>
  <c r="R14" i="1"/>
  <c r="R22" i="1"/>
  <c r="R17" i="1"/>
  <c r="R45" i="1"/>
  <c r="R32" i="1"/>
  <c r="R20" i="1"/>
  <c r="R7" i="1"/>
  <c r="R31" i="1"/>
  <c r="R54" i="1"/>
  <c r="R42" i="1"/>
  <c r="R29" i="1"/>
  <c r="R40" i="1"/>
  <c r="R51" i="1"/>
  <c r="R25" i="1"/>
  <c r="R23" i="1"/>
  <c r="R48" i="1"/>
  <c r="R24" i="1"/>
  <c r="R57" i="1"/>
  <c r="R10" i="1"/>
  <c r="R11" i="1"/>
  <c r="R12" i="1"/>
  <c r="R15" i="1"/>
  <c r="R27" i="1"/>
  <c r="R18" i="1"/>
  <c r="R43" i="1"/>
  <c r="R38" i="1"/>
  <c r="R39" i="1"/>
  <c r="R30" i="1"/>
  <c r="R8" i="1"/>
  <c r="R19" i="1"/>
  <c r="R47" i="1"/>
  <c r="R50" i="1"/>
  <c r="R28" i="1"/>
  <c r="R53" i="1"/>
  <c r="R16" i="1"/>
  <c r="R35" i="1"/>
  <c r="T35" i="1" l="1"/>
  <c r="T37" i="1"/>
  <c r="T46" i="1"/>
  <c r="T33" i="1"/>
  <c r="T34" i="1"/>
  <c r="T52" i="1"/>
  <c r="T55" i="1"/>
  <c r="T26" i="1"/>
  <c r="T41" i="1"/>
  <c r="T44" i="1"/>
  <c r="T21" i="1"/>
  <c r="T9" i="1"/>
  <c r="T13" i="1"/>
  <c r="T14" i="1"/>
  <c r="T22" i="1"/>
  <c r="T17" i="1"/>
  <c r="T45" i="1"/>
  <c r="T32" i="1"/>
  <c r="T20" i="1"/>
  <c r="T7" i="1"/>
  <c r="T31" i="1"/>
  <c r="T54" i="1"/>
  <c r="T42" i="1"/>
  <c r="T29" i="1"/>
  <c r="T40" i="1"/>
  <c r="T51" i="1"/>
  <c r="T25" i="1"/>
  <c r="T23" i="1"/>
  <c r="T48" i="1"/>
  <c r="T24" i="1"/>
  <c r="T57" i="1"/>
  <c r="T10" i="1"/>
  <c r="T11" i="1"/>
  <c r="T12" i="1"/>
  <c r="T15" i="1"/>
  <c r="T27" i="1"/>
  <c r="T18" i="1"/>
  <c r="T43" i="1"/>
  <c r="T38" i="1"/>
  <c r="T39" i="1"/>
  <c r="T30" i="1"/>
  <c r="T8" i="1"/>
  <c r="T19" i="1"/>
  <c r="T47" i="1"/>
  <c r="T50" i="1"/>
  <c r="T28" i="1"/>
  <c r="T53" i="1"/>
  <c r="P35" i="1"/>
  <c r="P37" i="1"/>
  <c r="P46" i="1"/>
  <c r="P33" i="1"/>
  <c r="P34" i="1"/>
  <c r="P52" i="1"/>
  <c r="P55" i="1"/>
  <c r="P26" i="1"/>
  <c r="P41" i="1"/>
  <c r="P44" i="1"/>
  <c r="P21" i="1"/>
  <c r="P9" i="1"/>
  <c r="P13" i="1"/>
  <c r="P14" i="1"/>
  <c r="P22" i="1"/>
  <c r="P17" i="1"/>
  <c r="P45" i="1"/>
  <c r="P32" i="1"/>
  <c r="P20" i="1"/>
  <c r="P7" i="1"/>
  <c r="P31" i="1"/>
  <c r="P54" i="1"/>
  <c r="P42" i="1"/>
  <c r="P29" i="1"/>
  <c r="P40" i="1"/>
  <c r="P51" i="1"/>
  <c r="P25" i="1"/>
  <c r="P23" i="1"/>
  <c r="P48" i="1"/>
  <c r="P24" i="1"/>
  <c r="P57" i="1"/>
  <c r="P10" i="1"/>
  <c r="P11" i="1"/>
  <c r="P12" i="1"/>
  <c r="P15" i="1"/>
  <c r="P27" i="1"/>
  <c r="P18" i="1"/>
  <c r="P43" i="1"/>
  <c r="P38" i="1"/>
  <c r="P39" i="1"/>
  <c r="P30" i="1"/>
  <c r="P8" i="1"/>
  <c r="P19" i="1"/>
  <c r="P47" i="1"/>
  <c r="P50" i="1"/>
  <c r="P28" i="1"/>
  <c r="P53" i="1"/>
  <c r="L35" i="1"/>
  <c r="L37" i="1"/>
  <c r="L46" i="1"/>
  <c r="L33" i="1"/>
  <c r="L34" i="1"/>
  <c r="L52" i="1"/>
  <c r="L55" i="1"/>
  <c r="L26" i="1"/>
  <c r="L41" i="1"/>
  <c r="L44" i="1"/>
  <c r="L21" i="1"/>
  <c r="L9" i="1"/>
  <c r="L13" i="1"/>
  <c r="L14" i="1"/>
  <c r="L22" i="1"/>
  <c r="L17" i="1"/>
  <c r="L45" i="1"/>
  <c r="L32" i="1"/>
  <c r="L20" i="1"/>
  <c r="L7" i="1"/>
  <c r="L31" i="1"/>
  <c r="L54" i="1"/>
  <c r="L42" i="1"/>
  <c r="L29" i="1"/>
  <c r="L40" i="1"/>
  <c r="L51" i="1"/>
  <c r="L25" i="1"/>
  <c r="L23" i="1"/>
  <c r="L48" i="1"/>
  <c r="L24" i="1"/>
  <c r="L57" i="1"/>
  <c r="L10" i="1"/>
  <c r="L11" i="1"/>
  <c r="L12" i="1"/>
  <c r="L15" i="1"/>
  <c r="L27" i="1"/>
  <c r="L18" i="1"/>
  <c r="L43" i="1"/>
  <c r="L38" i="1"/>
  <c r="L39" i="1"/>
  <c r="L30" i="1"/>
  <c r="L8" i="1"/>
  <c r="L19" i="1"/>
  <c r="L47" i="1"/>
  <c r="L50" i="1"/>
  <c r="L28" i="1"/>
  <c r="L53" i="1"/>
  <c r="W7" i="1" l="1"/>
  <c r="W8" i="1"/>
  <c r="W12" i="1"/>
  <c r="W30" i="1"/>
  <c r="W48" i="1"/>
  <c r="W23" i="1"/>
  <c r="W42" i="1"/>
  <c r="W53" i="1"/>
  <c r="W9" i="1"/>
  <c r="W44" i="1"/>
  <c r="W34" i="1"/>
  <c r="W33" i="1"/>
  <c r="W43" i="1"/>
  <c r="W14" i="1"/>
  <c r="W13" i="1"/>
  <c r="W28" i="1"/>
  <c r="W45" i="1"/>
  <c r="W39" i="1"/>
  <c r="W27" i="1"/>
  <c r="W17" i="1"/>
  <c r="W41" i="1"/>
  <c r="W55" i="1"/>
  <c r="W52" i="1"/>
  <c r="W35" i="1"/>
  <c r="W51" i="1"/>
  <c r="W15" i="1"/>
  <c r="W24" i="1"/>
  <c r="W25" i="1"/>
  <c r="W40" i="1"/>
  <c r="W31" i="1"/>
  <c r="W20" i="1"/>
  <c r="W32" i="1"/>
  <c r="W19" i="1"/>
  <c r="W11" i="1"/>
  <c r="W54" i="1"/>
  <c r="W38" i="1"/>
  <c r="W18" i="1"/>
  <c r="W10" i="1"/>
  <c r="W57" i="1"/>
  <c r="W29" i="1"/>
  <c r="W22" i="1"/>
  <c r="W26" i="1"/>
  <c r="W46" i="1"/>
  <c r="W37" i="1"/>
  <c r="W21" i="1"/>
  <c r="W47" i="1"/>
  <c r="W50" i="1"/>
  <c r="T16" i="1"/>
  <c r="P16" i="1"/>
  <c r="L16" i="1"/>
  <c r="W16" i="1" l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</calcChain>
</file>

<file path=xl/sharedStrings.xml><?xml version="1.0" encoding="utf-8"?>
<sst xmlns="http://schemas.openxmlformats.org/spreadsheetml/2006/main" count="563" uniqueCount="329">
  <si>
    <t>Επώνυμο</t>
  </si>
  <si>
    <t>Όνομα</t>
  </si>
  <si>
    <t>Όνομα Πατρός</t>
  </si>
  <si>
    <t>Α/Α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</si>
  <si>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</si>
  <si>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</si>
  <si>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</si>
  <si>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</si>
  <si>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ΑΝΑΠΗΡΙΑ ΓΟΝΕΑ, ΤΕΚΝΟΥ, ΑΔΕΛΦΟΥ Ή ΣΥΖΥΓΟΥ</t>
  </si>
  <si>
    <t>ΗΛΙΚΙΑ</t>
  </si>
  <si>
    <t>ΜΑΡΙΑ</t>
  </si>
  <si>
    <t>ΝΙΚΟΛΑΟΣ</t>
  </si>
  <si>
    <t>Ξ607733</t>
  </si>
  <si>
    <t>ΧΑΡΙΚΛΕΙΑ</t>
  </si>
  <si>
    <t>ΙΩΑΝΝΗΣ</t>
  </si>
  <si>
    <t>ΑΙ138141</t>
  </si>
  <si>
    <t>ΑΝΑΣΤΑΣΙΑ</t>
  </si>
  <si>
    <t>ΜΕΛΕΤΙΟΣ</t>
  </si>
  <si>
    <t>ΑΒ068128</t>
  </si>
  <si>
    <t>ΑΓΓΕΛΙΚΗ</t>
  </si>
  <si>
    <t>ΧΡΙΣΤΙΝΑ</t>
  </si>
  <si>
    <t>ΑΘΑΝΑΣΙΟΣ</t>
  </si>
  <si>
    <t>ΔΗΜΗΤΡΙΟΣ</t>
  </si>
  <si>
    <t>ΕΛΕΝΗ</t>
  </si>
  <si>
    <t>ΚΑΛΛΙΟΠΗ</t>
  </si>
  <si>
    <t>ΓΕΩΡΓΙΟΣ</t>
  </si>
  <si>
    <t>ΠΑΓΩΝΑ</t>
  </si>
  <si>
    <t>Ρ051623</t>
  </si>
  <si>
    <t>ΠΑΝΑΓΙΩΤΑ</t>
  </si>
  <si>
    <t>ΒΑΣΙΛΕΙΟΣ</t>
  </si>
  <si>
    <t>ΠΑΝΑΓΙΩΤΗΣ</t>
  </si>
  <si>
    <t>ΠΑΡΑΣΚΕΥΗ</t>
  </si>
  <si>
    <t>ΚΩΝΣΤΑΝΤΙΝΟΣ</t>
  </si>
  <si>
    <t>ΒΑΣΙΛΙΚΗ</t>
  </si>
  <si>
    <t>ΧΡΗΣΤΟΣ</t>
  </si>
  <si>
    <t>ΑΙ638901</t>
  </si>
  <si>
    <t>ΕΥΑΓΓΕΛΙΑ</t>
  </si>
  <si>
    <t>ΘΕΟΔΩΡΟΣ</t>
  </si>
  <si>
    <t>ΓΕΩΡΓΙΑ</t>
  </si>
  <si>
    <t>ΑΘΑΝΑΣΙΑ</t>
  </si>
  <si>
    <t>ΑΝΤΩΝΙΟΣ</t>
  </si>
  <si>
    <t>ΑΝΝΑ</t>
  </si>
  <si>
    <t>ΔΙΑΜΑΝΤΩ</t>
  </si>
  <si>
    <t>ΘΕΟΦΑΝΗΣ</t>
  </si>
  <si>
    <t>Ρ889215</t>
  </si>
  <si>
    <t>Σ708316</t>
  </si>
  <si>
    <t>ΕΛΕΝΗ-ΑΦΡΟΔΙΤΗ</t>
  </si>
  <si>
    <t>ΛΑΥΡΕΝΤΙΟΣ</t>
  </si>
  <si>
    <t>ΑΚ614847</t>
  </si>
  <si>
    <t>ΑΣΗΜΙΝΑ</t>
  </si>
  <si>
    <t>Τ015178</t>
  </si>
  <si>
    <t>ΕΜΜΑΝΟΥΗΛ</t>
  </si>
  <si>
    <t>ΜΑΡΙΝΑ</t>
  </si>
  <si>
    <t>ΑΝΤΙΓΟΝΗ</t>
  </si>
  <si>
    <t>ΑΜ534743</t>
  </si>
  <si>
    <t>ΖΑΜΠΕΤΑ</t>
  </si>
  <si>
    <t>ΑΒ295352</t>
  </si>
  <si>
    <t>ΕΥΑΝΘΙΑ</t>
  </si>
  <si>
    <t>ΑΑ082408</t>
  </si>
  <si>
    <t>ΣΩΤΗΡΙΑ</t>
  </si>
  <si>
    <t>Χ198211</t>
  </si>
  <si>
    <t>ΣΤΑΜΑΤΑ</t>
  </si>
  <si>
    <t>Τ136578</t>
  </si>
  <si>
    <t>ΑΟ156605</t>
  </si>
  <si>
    <t>Ν907579</t>
  </si>
  <si>
    <t>ΡΟΜΙΝΑ-ΧΡΙΣΤΙΝΑ</t>
  </si>
  <si>
    <t>Χ125179</t>
  </si>
  <si>
    <t>ΑΗ598603</t>
  </si>
  <si>
    <t>ΑΒ259669</t>
  </si>
  <si>
    <t>ΦΩΤΕΙΝΗ</t>
  </si>
  <si>
    <t>ΑΙ561964</t>
  </si>
  <si>
    <t>ΙΑΚΩΒΙΝΑ</t>
  </si>
  <si>
    <t>Π766619</t>
  </si>
  <si>
    <t>ΦΛΩΡΑ</t>
  </si>
  <si>
    <t>Ξ182339</t>
  </si>
  <si>
    <t>ΟΛΓΑ</t>
  </si>
  <si>
    <t>ΣΤΕΦΑΝΟΣ</t>
  </si>
  <si>
    <t>ΑΙ638867</t>
  </si>
  <si>
    <t>ΣΤΑΜΑΤΙΟΣ</t>
  </si>
  <si>
    <t>ΕΛΕΥΘΕΡΙΟΣ</t>
  </si>
  <si>
    <t>Σ586686</t>
  </si>
  <si>
    <t>Σ006181</t>
  </si>
  <si>
    <t>ΑΛΕΞΑΝΔΡΟΣ</t>
  </si>
  <si>
    <t>ΑΚ570177</t>
  </si>
  <si>
    <t>ΑΚ545860</t>
  </si>
  <si>
    <t>ΕΥΔΟΚΙΑ</t>
  </si>
  <si>
    <t>Χ204819</t>
  </si>
  <si>
    <t>Μ535081</t>
  </si>
  <si>
    <t>ΔΗΜΟΣΘΕΝΗΣ</t>
  </si>
  <si>
    <t>ΑΚ838445</t>
  </si>
  <si>
    <t>ΑΝ130647</t>
  </si>
  <si>
    <t>ΗΛΟΝΑ</t>
  </si>
  <si>
    <t>ΓΚΕΛΒΑΖΗ</t>
  </si>
  <si>
    <t>ΑΝ661295</t>
  </si>
  <si>
    <t>ΑΚ847153</t>
  </si>
  <si>
    <t>ΑΗ096743</t>
  </si>
  <si>
    <t>ΑΖ546409</t>
  </si>
  <si>
    <t>ΕΥΓΕΝΙΑ</t>
  </si>
  <si>
    <t>ΑΕ121681</t>
  </si>
  <si>
    <t>ΑΝ064877</t>
  </si>
  <si>
    <t>ΣΠΥΡΟΣ</t>
  </si>
  <si>
    <t>ΑΜ142894</t>
  </si>
  <si>
    <t>ΠΛΗΡΗ ΑΠΑΣΧΟΛΗΣΗ</t>
  </si>
  <si>
    <t>ΜΕΡΙΚΗ ΑΠΑΣΧΟΛΙΣΗ</t>
  </si>
  <si>
    <t>ΚΟΣΜΑΣ</t>
  </si>
  <si>
    <t>ΑΑ059916</t>
  </si>
  <si>
    <t>ΜΑΡΙΝΟΣ</t>
  </si>
  <si>
    <t>Ρ149330</t>
  </si>
  <si>
    <t>ΜΑΡΙΑΝΑ</t>
  </si>
  <si>
    <t>ΑΚ792570</t>
  </si>
  <si>
    <t>ΠΑΝΩΡΑΙΑ</t>
  </si>
  <si>
    <t>ΑΗ083529</t>
  </si>
  <si>
    <t>ΔΗΜΟΣ ΓΑΛΑΤΣΙΟΥ</t>
  </si>
  <si>
    <t xml:space="preserve">ΓΑΛΑΤΣΙ </t>
  </si>
  <si>
    <t>ΣΕΙΡΑ ΚΑΤΑΤΑΞΗΣ</t>
  </si>
  <si>
    <t>ΔΙΟΙΚΗΤΙΚΩΝ ΥΠΗΡΕΣΙΩΝ</t>
  </si>
  <si>
    <t>ΣΠΥΡΙΔΩΝ</t>
  </si>
  <si>
    <t>ΕΜΠΕΙΡΙΑ (Μόρια εως 30/06/2020)</t>
  </si>
  <si>
    <t>Φ149170</t>
  </si>
  <si>
    <t>LEONORA</t>
  </si>
  <si>
    <t>RAMAZAN</t>
  </si>
  <si>
    <t>BI9257200</t>
  </si>
  <si>
    <t>MURTAZI</t>
  </si>
  <si>
    <t>ΑΒ259118</t>
  </si>
  <si>
    <t>ΕΛΕΝΗ-ΚΩΝΣΤΑΝΤΙΝΑ</t>
  </si>
  <si>
    <t>ΑΟ069092</t>
  </si>
  <si>
    <t>ΑΓΓΕΛΟΣ</t>
  </si>
  <si>
    <t>ΛΑΜΠΡΙΝΗ</t>
  </si>
  <si>
    <t>ΑΙ543537</t>
  </si>
  <si>
    <t>Τ131298</t>
  </si>
  <si>
    <t>ΑΗ623021</t>
  </si>
  <si>
    <t xml:space="preserve">ΠΑΡΑΤΗΡΗΣΕΙΣ </t>
  </si>
  <si>
    <t>Ο ΔΗΜΑΡΧΟΣ</t>
  </si>
  <si>
    <t>ΓΕΩΡΓΙΟΣ ΜΑΡΚΟΠΟΥΛΟΣ</t>
  </si>
  <si>
    <t>ΜΟΝΑΔΕΣ</t>
  </si>
  <si>
    <t>Μ0ΝΑΔΕΣ</t>
  </si>
  <si>
    <t>ΣΥΝΟΛΟ ΜΟΝΑΔΩΝ</t>
  </si>
  <si>
    <t>Αριθμός Δ.Α.Τ</t>
  </si>
  <si>
    <t>ΣΕΙΡΑ ΠΡΟΤΙΜΗΣΗΣ</t>
  </si>
  <si>
    <t>ΑΖ131450</t>
  </si>
  <si>
    <t>ΠΡΟΣΛΗΠΤΕΑ   ΠΛΗΡΟΥΣ ΑΠΑΣΧΟΛΗΣΗΣ</t>
  </si>
  <si>
    <t>ΠΡΟΣΛΗΠΤΕΑ  ΜΕΡΙΚΗΣ ΑΠΑΣΧΟΛΗΣΗΣ</t>
  </si>
  <si>
    <t>ΑΡ082812</t>
  </si>
  <si>
    <t>ΑΡ000019</t>
  </si>
  <si>
    <t>DAREJAN</t>
  </si>
  <si>
    <t>18AF67284</t>
  </si>
  <si>
    <t>ΕΜΠΕΡΙΑ 2020-2021 &amp;2021-2022(ΜΗΝΕΣ)</t>
  </si>
  <si>
    <t>ΙΩΑΝΝΑ</t>
  </si>
  <si>
    <t>Φ219083</t>
  </si>
  <si>
    <t>ΒΑΡΒΑΡΑ</t>
  </si>
  <si>
    <t>ΑΗ540621</t>
  </si>
  <si>
    <t>ΔΗΜΗΤΡΑ</t>
  </si>
  <si>
    <t>Σ507303</t>
  </si>
  <si>
    <t>Χ424584</t>
  </si>
  <si>
    <t>ΣΟΦΙΑ</t>
  </si>
  <si>
    <t>ΑΙ060964</t>
  </si>
  <si>
    <t>ΑΡ134402</t>
  </si>
  <si>
    <t>ΕΥΘΥΜΙΟΣ</t>
  </si>
  <si>
    <t>Μ923831</t>
  </si>
  <si>
    <t>Π563949</t>
  </si>
  <si>
    <t>ΥΨΗΛΑΝΤΗΣ</t>
  </si>
  <si>
    <t>Π270121</t>
  </si>
  <si>
    <t>ΙΣΜΗΝΗ</t>
  </si>
  <si>
    <t>Π352447</t>
  </si>
  <si>
    <t>ΑΠΟΣΤΟΛΟΣ</t>
  </si>
  <si>
    <t>Π636957</t>
  </si>
  <si>
    <t>Σ023187</t>
  </si>
  <si>
    <t>ΚΩΝΣΤΑΝΤΙΝΑ</t>
  </si>
  <si>
    <t>ΗΛΙΑΣ</t>
  </si>
  <si>
    <t>Σ065273</t>
  </si>
  <si>
    <t>ΣΩΚΡΑΤΗΣ</t>
  </si>
  <si>
    <t>ΑΕ151155</t>
  </si>
  <si>
    <t>ΕΙΡΗΝΗ</t>
  </si>
  <si>
    <t>Φ097880</t>
  </si>
  <si>
    <t>ΝΙΚΟΛΕΤΤΑ</t>
  </si>
  <si>
    <t>ΑΒ662077</t>
  </si>
  <si>
    <t>ΕΥΑΓΓΕΛΟΣ</t>
  </si>
  <si>
    <t>ΑΜ606454</t>
  </si>
  <si>
    <t>ΑΝ044174</t>
  </si>
  <si>
    <t>Τ136419</t>
  </si>
  <si>
    <t>ΠΕΤΡΟΣ</t>
  </si>
  <si>
    <t>ΑΒ032640</t>
  </si>
  <si>
    <t>ΑΝ014290</t>
  </si>
  <si>
    <t>ΜΙΧΑΗΛ</t>
  </si>
  <si>
    <t>ΑΙΚΑΤΕΡΙΝΗ</t>
  </si>
  <si>
    <t>ΕΡΡΙΚΟΣ</t>
  </si>
  <si>
    <t>ΑΙ501118</t>
  </si>
  <si>
    <t>ΣΜΑΡΑΓΔΑ</t>
  </si>
  <si>
    <t>ΕΚΡΕΜ</t>
  </si>
  <si>
    <t>ΑΚ120856</t>
  </si>
  <si>
    <t>ΠΑΣΧΑΛΗΣ</t>
  </si>
  <si>
    <t>Σ009247</t>
  </si>
  <si>
    <t>ΑΗ623828</t>
  </si>
  <si>
    <t>ΑΝΑΣΤΑΣΙΟΣ</t>
  </si>
  <si>
    <t>Χ178850</t>
  </si>
  <si>
    <t>ΣΤΑΥΡΟΥΛΑ</t>
  </si>
  <si>
    <t>Σ048374</t>
  </si>
  <si>
    <t>KRISTINA</t>
  </si>
  <si>
    <t>QANI</t>
  </si>
  <si>
    <t>ΒΑ7498340</t>
  </si>
  <si>
    <t>ΜΑΡΙΟΣ</t>
  </si>
  <si>
    <t>ΑΝ661072</t>
  </si>
  <si>
    <t>ΑΚ826796</t>
  </si>
  <si>
    <t>ΑΘΗΝΑ</t>
  </si>
  <si>
    <t>ΣΩΤΗΡΙΟΣ</t>
  </si>
  <si>
    <t>Φ080416</t>
  </si>
  <si>
    <t>ΑΛΙΚΗ</t>
  </si>
  <si>
    <t>ΚΥΡΙΑΚΟΣ</t>
  </si>
  <si>
    <t>ΑΟ640461</t>
  </si>
  <si>
    <t>ΚΥΡΙΑΚΗ</t>
  </si>
  <si>
    <t>ΑΕ013776</t>
  </si>
  <si>
    <t>ΜΑΡΙΑ ΑΙΚΑΤΕΡΙΝΗ</t>
  </si>
  <si>
    <t>ΑΙ558584</t>
  </si>
  <si>
    <t>ΑΒ668862</t>
  </si>
  <si>
    <t>ΕΛΛΗ</t>
  </si>
  <si>
    <t>ΑΚ743072</t>
  </si>
  <si>
    <t>ΔΙΑΜΑΝΤΗΣ</t>
  </si>
  <si>
    <t>Χ369611</t>
  </si>
  <si>
    <t>ΑΑ371829</t>
  </si>
  <si>
    <t>ΑΒ502712</t>
  </si>
  <si>
    <t>ΑΕ299285</t>
  </si>
  <si>
    <t>ΑΛΕΞΑΝΔΡΑ ΜΑΡΙΑ</t>
  </si>
  <si>
    <t>Ρ006571</t>
  </si>
  <si>
    <t>Σ707303</t>
  </si>
  <si>
    <t>ΑΕ716857</t>
  </si>
  <si>
    <t>ΝΕΖΧΕ</t>
  </si>
  <si>
    <t>ΝΑΙΜ</t>
  </si>
  <si>
    <t>ΑΚ823711</t>
  </si>
  <si>
    <t>ΣΤΥΛΙΑΝΟΣ</t>
  </si>
  <si>
    <t>Ν115826</t>
  </si>
  <si>
    <t>ΤΑΞΙΑΡΧΗΣ</t>
  </si>
  <si>
    <t>ΑΕ561591</t>
  </si>
  <si>
    <t>ΑΚ571042</t>
  </si>
  <si>
    <t>ΕΥΣΤΡΑΤΙΑ</t>
  </si>
  <si>
    <t>ΑΙ567101</t>
  </si>
  <si>
    <t>ΓΕΩΡΓΙΑ ΑΝΤΩΝΙΑ</t>
  </si>
  <si>
    <t>ΑΡΤΕΜΙΟΣ</t>
  </si>
  <si>
    <t>Σ708607</t>
  </si>
  <si>
    <t>ΖΩΗ</t>
  </si>
  <si>
    <t>ΑΗ969248</t>
  </si>
  <si>
    <t>ΠΗΝΕΛΟΠΗ</t>
  </si>
  <si>
    <t>Ξ314495</t>
  </si>
  <si>
    <t>ΑΚ225384</t>
  </si>
  <si>
    <t>ΚΩΝΣΤΑΝΤΙΑ</t>
  </si>
  <si>
    <t>ΑΑ106453</t>
  </si>
  <si>
    <t>ΑΝΤΩΝΙΑ</t>
  </si>
  <si>
    <t>Χ004680</t>
  </si>
  <si>
    <t>Τ572568</t>
  </si>
  <si>
    <t>ΑΝ503491</t>
  </si>
  <si>
    <t>ΜΑΡΙΟΣ ΣΤΑΥΡΟΣ</t>
  </si>
  <si>
    <t>ΑΝ037441</t>
  </si>
  <si>
    <t>ΚΟΡΝΗΛΙΑ</t>
  </si>
  <si>
    <t>ΑΘΑΝΑΣΙΟΣ ΑΝΑΣΤΑΣΙΟΣ</t>
  </si>
  <si>
    <t>Ξ111562</t>
  </si>
  <si>
    <t>ΣΤΥΛΙΑΝΗ</t>
  </si>
  <si>
    <t>ΑΙ071349</t>
  </si>
  <si>
    <t>Ξ018744</t>
  </si>
  <si>
    <t>ΑΒ624956</t>
  </si>
  <si>
    <t>ΔΙΑΜΑΝΤΟΥΛΑ</t>
  </si>
  <si>
    <t>ΠΡΟΚΟΠΙΟΣ</t>
  </si>
  <si>
    <t>Ρ492101</t>
  </si>
  <si>
    <t>ΔΙΟΝΥΣΙΟΣ</t>
  </si>
  <si>
    <t>ΑΝ137526</t>
  </si>
  <si>
    <t>ΑΝΘΟΥΛΑ</t>
  </si>
  <si>
    <t>Χ712404</t>
  </si>
  <si>
    <t>ΘΩΜΑΣ</t>
  </si>
  <si>
    <t>ΑΙ411985</t>
  </si>
  <si>
    <t>Χ638617</t>
  </si>
  <si>
    <t>ΑΡΙΣΤΟΤΕΛΗΣ</t>
  </si>
  <si>
    <t>ΑΟ502011</t>
  </si>
  <si>
    <t xml:space="preserve">ΓΕΩΡΓΙΑ </t>
  </si>
  <si>
    <t>Ρ598947</t>
  </si>
  <si>
    <t>ΕΥΣΤΑΘΙΑ</t>
  </si>
  <si>
    <t>ΑΗ083232</t>
  </si>
  <si>
    <t>ΠΑΥΛΟΣ</t>
  </si>
  <si>
    <t>Κ158558</t>
  </si>
  <si>
    <t>DONIKA</t>
  </si>
  <si>
    <t>GJYSHO</t>
  </si>
  <si>
    <t>BA5191599</t>
  </si>
  <si>
    <t>ΑΑ060422</t>
  </si>
  <si>
    <t>ΑΟ175000</t>
  </si>
  <si>
    <t>Χ229875</t>
  </si>
  <si>
    <t xml:space="preserve">ΑΛΕΞΑΝΔΡΑ </t>
  </si>
  <si>
    <t>ΑΟ643061</t>
  </si>
  <si>
    <t>ΧΡΥΣΟΥΛΑ</t>
  </si>
  <si>
    <t>ΑΡ134525</t>
  </si>
  <si>
    <t>ΑΟ156687</t>
  </si>
  <si>
    <t>ΑΡ083420</t>
  </si>
  <si>
    <t>ΑΡ072997</t>
  </si>
  <si>
    <t>ΣΤΑΥΡΗ</t>
  </si>
  <si>
    <t>ΑΝ597314</t>
  </si>
  <si>
    <t>ΧΑΡΙΛΑΟΣ</t>
  </si>
  <si>
    <t>ΑΜ791109</t>
  </si>
  <si>
    <t>ΕΥΣΤΡΑΤΙΟΣ</t>
  </si>
  <si>
    <t>ΑΖ117502</t>
  </si>
  <si>
    <t>ΧΑΡΑΛΑΜΠΟΣ</t>
  </si>
  <si>
    <t>ΑΖ590060</t>
  </si>
  <si>
    <t>Π373270</t>
  </si>
  <si>
    <t>ΑΔΑΜΑΝΤΙΑ</t>
  </si>
  <si>
    <t>ΑΒ522029</t>
  </si>
  <si>
    <t>ΓΡΑΜΜΑΤΙΚΗ</t>
  </si>
  <si>
    <t>ΑΙ060814</t>
  </si>
  <si>
    <t>ΑΒ067329</t>
  </si>
  <si>
    <t>ΑΡΓΥΡΩ</t>
  </si>
  <si>
    <t>Χ539429</t>
  </si>
  <si>
    <t>ΔΕΣΠΟΙΝΑ</t>
  </si>
  <si>
    <t>ΑΝ037540</t>
  </si>
  <si>
    <t>ΑΕ155916</t>
  </si>
  <si>
    <t>ΓΡΗΓΟΡΗΣ</t>
  </si>
  <si>
    <t>ΑΡ124292</t>
  </si>
  <si>
    <t>ΑΕ637636</t>
  </si>
  <si>
    <t>ΕΛΕΥΘΕΡΙΑ</t>
  </si>
  <si>
    <t>ΛΕΩΝΙΔΑΣ</t>
  </si>
  <si>
    <t>Π124388</t>
  </si>
  <si>
    <t>ΑΟ609676</t>
  </si>
  <si>
    <t>Μ580580</t>
  </si>
  <si>
    <t>ΒΑΙΟΣ</t>
  </si>
  <si>
    <t>ΑΝ026302</t>
  </si>
  <si>
    <t>Ρ770595</t>
  </si>
  <si>
    <t>ΡΑΦΑΕΛΑ</t>
  </si>
  <si>
    <t>ΑΝ966947</t>
  </si>
  <si>
    <t>Π877071</t>
  </si>
  <si>
    <t>ΧΑΙΔΩ</t>
  </si>
  <si>
    <t>ΑΒ597314</t>
  </si>
  <si>
    <t>ΑΙ038055</t>
  </si>
  <si>
    <t>Σ046370</t>
  </si>
  <si>
    <t>ΠΡΟΣΩΡΙΝΟΣ ΠΙΝΑΚΑΣ ΚΑΤΑΤΑΞΗΣ &amp; ΒΑΘΜΟΛΟΓΙΑΣ ΓΙΑ ΤΗΝ ΠΡΟΣΛΗΨΗ ΥΕ ΣΧΟΛΙΚΩΝ ΚΑΘΑΡΙΣΤΩΝ/ΤΡΙΩΝ ΓΙΑ ΤΟ ΔΙΔΑΚΤΙΚΟ ΕΤΟΣ 2022- 2023</t>
  </si>
  <si>
    <t>ΑΡΙΘΜΟΣ ΑΝΑΚΟΙΝΩΣΗΣ 20372/28.07.2022</t>
  </si>
  <si>
    <t>ΑΡ.ΠΡΩΤ. 22299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</si>
</sst>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d/m/yyyy;@"/>
  </numFmts>
  <fonts count="10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2" borderId="1" xfId="0" applyFill="1" applyBorder="1"/>
    <xf numFmtId="0" fontId="3" fillId="2" borderId="1" xfId="0" applyFont="1" applyFill="1" applyBorder="1"/>
    <xf numFmtId="0" fontId="3" fillId="5" borderId="1" xfId="0" applyFont="1" applyFill="1" applyBorder="1"/>
    <xf numFmtId="0" fontId="3" fillId="6" borderId="0" xfId="0" applyFont="1" applyFill="1" applyAlignment="1">
      <alignment horizontal="center" vertical="center"/>
    </xf>
    <xf numFmtId="0" fontId="3" fillId="2" borderId="3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/>
    <xf numFmtId="0" fontId="3" fillId="8" borderId="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8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3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5F4FF"/>
      <color rgb="FFE0FDB9"/>
      <color rgb="FFFFC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025"/>
  <sheetViews>
    <sheetView tabSelected="1" view="pageBreakPreview" zoomScale="80" zoomScaleNormal="80" zoomScaleSheetLayoutView="80" workbookViewId="0">
      <pane ySplit="1" topLeftCell="A158" activePane="bottomLeft" state="frozen"/>
      <selection pane="bottomLeft" activeCell="B7" sqref="B7:B163"/>
    </sheetView>
  </sheetViews>
  <sheetFormatPr defaultRowHeight="15.75" x14ac:dyDescent="0.25"/>
  <cols>
    <col min="1" max="1" width="5.42578125" style="1" bestFit="1" customWidth="1"/>
    <col min="2" max="2" width="19.85546875" style="7" customWidth="1"/>
    <col min="3" max="3" width="15.140625" style="8" customWidth="1"/>
    <col min="4" max="4" width="12.7109375" style="10" customWidth="1"/>
    <col min="5" max="5" width="14.28515625" style="71" customWidth="1"/>
    <col min="6" max="6" width="12.28515625" style="1" customWidth="1"/>
    <col min="7" max="7" width="12.5703125" style="1" customWidth="1"/>
    <col min="8" max="8" width="18.140625" style="3" customWidth="1"/>
    <col min="9" max="9" width="22.5703125" style="1" customWidth="1"/>
    <col min="10" max="10" width="11.140625" style="3" customWidth="1"/>
    <col min="11" max="11" width="21.5703125" style="1" customWidth="1"/>
    <col min="12" max="12" width="11.28515625" style="3" customWidth="1"/>
    <col min="13" max="13" width="17.42578125" style="1" customWidth="1"/>
    <col min="14" max="14" width="11.28515625" style="3" customWidth="1"/>
    <col min="15" max="15" width="23.85546875" style="1" customWidth="1"/>
    <col min="16" max="16" width="11.140625" style="3" customWidth="1"/>
    <col min="17" max="17" width="23.42578125" style="1" customWidth="1"/>
    <col min="18" max="18" width="10.42578125" style="3" customWidth="1"/>
    <col min="19" max="19" width="13.140625" style="1" bestFit="1" customWidth="1"/>
    <col min="20" max="20" width="10.42578125" style="3" customWidth="1"/>
    <col min="21" max="21" width="16.5703125" style="3" customWidth="1"/>
    <col min="22" max="22" width="13.42578125" style="3" customWidth="1"/>
    <col min="23" max="23" width="13.140625" style="4" customWidth="1"/>
    <col min="24" max="24" width="11.85546875" style="1" customWidth="1"/>
    <col min="25" max="25" width="25.28515625" style="11" customWidth="1"/>
    <col min="26" max="16384" width="9.140625" style="1"/>
  </cols>
  <sheetData>
    <row r="1" spans="1:26" ht="18.75" x14ac:dyDescent="0.25">
      <c r="B1" s="5" t="s">
        <v>112</v>
      </c>
      <c r="C1" s="9"/>
      <c r="D1" s="9"/>
      <c r="E1" s="68"/>
      <c r="F1" s="2"/>
      <c r="G1" s="2"/>
      <c r="H1" s="6"/>
      <c r="I1" s="6"/>
      <c r="J1" s="6"/>
      <c r="K1" s="6"/>
      <c r="L1" s="6"/>
      <c r="M1" s="6"/>
      <c r="N1" s="6"/>
      <c r="O1" s="6"/>
      <c r="P1" s="6"/>
      <c r="Q1" s="21"/>
      <c r="R1" s="130" t="s">
        <v>113</v>
      </c>
      <c r="S1" s="131">
        <v>44798</v>
      </c>
      <c r="T1" s="21"/>
      <c r="U1" s="6"/>
      <c r="V1" s="6"/>
      <c r="W1" s="6"/>
      <c r="Y1" s="1"/>
      <c r="Z1" s="1">
        <f>+AA1</f>
        <v>0</v>
      </c>
    </row>
    <row r="2" spans="1:26" ht="36" customHeight="1" x14ac:dyDescent="0.25">
      <c r="B2" s="22" t="s">
        <v>115</v>
      </c>
      <c r="C2" s="9"/>
      <c r="D2" s="9"/>
      <c r="E2" s="68"/>
      <c r="F2" s="2"/>
      <c r="G2" s="2"/>
      <c r="H2" s="1"/>
      <c r="I2" s="6"/>
      <c r="J2" s="6"/>
      <c r="K2" s="6"/>
      <c r="L2" s="6"/>
      <c r="M2" s="6"/>
      <c r="N2" s="6"/>
      <c r="O2" s="6"/>
      <c r="P2" s="6"/>
      <c r="R2" s="135" t="s">
        <v>328</v>
      </c>
      <c r="S2" s="136"/>
      <c r="T2" s="21"/>
      <c r="U2" s="6"/>
      <c r="V2" s="6"/>
      <c r="W2" s="6"/>
      <c r="Y2" s="1"/>
    </row>
    <row r="3" spans="1:26" ht="18.75" x14ac:dyDescent="0.25">
      <c r="B3" s="133" t="s">
        <v>326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6"/>
      <c r="O3" s="6"/>
      <c r="P3" s="6"/>
      <c r="Q3" s="6"/>
      <c r="R3" s="6"/>
      <c r="S3" s="6"/>
      <c r="T3" s="6"/>
      <c r="U3" s="6"/>
      <c r="V3" s="6"/>
      <c r="W3" s="6"/>
      <c r="Y3" s="1"/>
    </row>
    <row r="4" spans="1:26" ht="18.75" x14ac:dyDescent="0.25">
      <c r="B4" s="5"/>
      <c r="C4" s="9"/>
      <c r="D4" s="18"/>
      <c r="E4" s="69" t="s">
        <v>327</v>
      </c>
      <c r="F4" s="19"/>
      <c r="G4" s="19"/>
      <c r="H4" s="20"/>
      <c r="I4" s="20"/>
      <c r="J4" s="20"/>
      <c r="K4" s="20"/>
      <c r="L4" s="20"/>
      <c r="M4" s="20"/>
      <c r="N4" s="6"/>
      <c r="O4" s="6"/>
      <c r="P4" s="6"/>
      <c r="Q4" s="6"/>
      <c r="R4" s="6"/>
      <c r="S4" s="6"/>
      <c r="T4" s="6"/>
      <c r="U4" s="6"/>
      <c r="V4" s="6"/>
      <c r="W4" s="6"/>
      <c r="Y4" s="1"/>
    </row>
    <row r="5" spans="1:26" x14ac:dyDescent="0.25">
      <c r="B5" s="6"/>
      <c r="C5" s="9"/>
      <c r="D5" s="9"/>
      <c r="E5" s="68"/>
      <c r="F5" s="59"/>
      <c r="G5" s="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2" t="s">
        <v>138</v>
      </c>
      <c r="V5" s="132"/>
      <c r="W5" s="6"/>
      <c r="Y5" s="1"/>
    </row>
    <row r="6" spans="1:26" ht="47.25" customHeight="1" x14ac:dyDescent="0.25">
      <c r="A6" s="12" t="s">
        <v>3</v>
      </c>
      <c r="B6" s="13" t="s">
        <v>0</v>
      </c>
      <c r="C6" s="14" t="s">
        <v>1</v>
      </c>
      <c r="D6" s="128" t="s">
        <v>2</v>
      </c>
      <c r="E6" s="70" t="s">
        <v>137</v>
      </c>
      <c r="F6" s="54" t="s">
        <v>146</v>
      </c>
      <c r="G6" s="56" t="s">
        <v>134</v>
      </c>
      <c r="H6" s="128" t="s">
        <v>117</v>
      </c>
      <c r="I6" s="128" t="s">
        <v>4</v>
      </c>
      <c r="J6" s="55" t="s">
        <v>135</v>
      </c>
      <c r="K6" s="128" t="s">
        <v>5</v>
      </c>
      <c r="L6" s="16" t="s">
        <v>134</v>
      </c>
      <c r="M6" s="16" t="s">
        <v>6</v>
      </c>
      <c r="N6" s="16" t="s">
        <v>134</v>
      </c>
      <c r="O6" s="128" t="s">
        <v>7</v>
      </c>
      <c r="P6" s="16" t="s">
        <v>134</v>
      </c>
      <c r="Q6" s="128" t="s">
        <v>8</v>
      </c>
      <c r="R6" s="16" t="s">
        <v>134</v>
      </c>
      <c r="S6" s="16" t="s">
        <v>9</v>
      </c>
      <c r="T6" s="16" t="s">
        <v>134</v>
      </c>
      <c r="U6" s="128" t="s">
        <v>102</v>
      </c>
      <c r="V6" s="128" t="s">
        <v>103</v>
      </c>
      <c r="W6" s="129" t="s">
        <v>136</v>
      </c>
      <c r="X6" s="24" t="s">
        <v>114</v>
      </c>
      <c r="Y6" s="47" t="s">
        <v>131</v>
      </c>
    </row>
    <row r="7" spans="1:26" s="81" customFormat="1" x14ac:dyDescent="0.25">
      <c r="A7" s="84">
        <v>1</v>
      </c>
      <c r="B7" s="102"/>
      <c r="C7" s="102" t="s">
        <v>23</v>
      </c>
      <c r="D7" s="102" t="s">
        <v>29</v>
      </c>
      <c r="E7" s="85" t="s">
        <v>68</v>
      </c>
      <c r="F7" s="80">
        <v>19</v>
      </c>
      <c r="G7" s="30">
        <f t="shared" ref="G7:G38" si="0">F7*17</f>
        <v>323</v>
      </c>
      <c r="H7" s="30">
        <v>5889</v>
      </c>
      <c r="I7" s="80"/>
      <c r="J7" s="64">
        <f t="shared" ref="J7:J38" si="1">IF(I7&lt;3,0,20+10*(I7-3))</f>
        <v>0</v>
      </c>
      <c r="K7" s="80"/>
      <c r="L7" s="66">
        <f t="shared" ref="L7:L38" si="2">IF(K7=3,15,0)</f>
        <v>0</v>
      </c>
      <c r="M7" s="80"/>
      <c r="N7" s="30">
        <f t="shared" ref="N7:N38" si="3">IF(M7&lt;2,5*M7,IF(M7&gt;=2,10*M7-10))</f>
        <v>0</v>
      </c>
      <c r="O7" s="80"/>
      <c r="P7" s="30">
        <f t="shared" ref="P7:P38" si="4">10*O7</f>
        <v>0</v>
      </c>
      <c r="Q7" s="80"/>
      <c r="R7" s="30">
        <f t="shared" ref="R7:R38" si="5">IF(Q7=FALSE,0,IF(Q7&lt;50,0,IF(Q7&lt;60,10,IF(Q7&lt;67,12,IF(Q7&lt;70,15,IF(Q7&gt;=70,17))))))</f>
        <v>0</v>
      </c>
      <c r="S7" s="80">
        <v>62</v>
      </c>
      <c r="T7" s="30">
        <f t="shared" ref="T7:T38" si="6">IF(S7&gt;50,20,10)</f>
        <v>20</v>
      </c>
      <c r="U7" s="30">
        <v>1</v>
      </c>
      <c r="V7" s="30"/>
      <c r="W7" s="17">
        <f t="shared" ref="W7:W38" si="7">G7+H7+J7+L7+N7+P7+R7+T7</f>
        <v>6232</v>
      </c>
      <c r="X7" s="80">
        <v>1</v>
      </c>
      <c r="Y7" s="127" t="s">
        <v>140</v>
      </c>
    </row>
    <row r="8" spans="1:26" s="27" customFormat="1" x14ac:dyDescent="0.25">
      <c r="A8" s="86">
        <v>2</v>
      </c>
      <c r="B8" s="102"/>
      <c r="C8" s="102" t="s">
        <v>52</v>
      </c>
      <c r="D8" s="102" t="s">
        <v>40</v>
      </c>
      <c r="E8" s="87" t="s">
        <v>99</v>
      </c>
      <c r="F8" s="25">
        <v>19</v>
      </c>
      <c r="G8" s="30">
        <f t="shared" si="0"/>
        <v>323</v>
      </c>
      <c r="H8" s="30">
        <v>5130</v>
      </c>
      <c r="I8" s="25">
        <v>4</v>
      </c>
      <c r="J8" s="64">
        <f t="shared" si="1"/>
        <v>30</v>
      </c>
      <c r="K8" s="25"/>
      <c r="L8" s="66">
        <f t="shared" si="2"/>
        <v>0</v>
      </c>
      <c r="M8" s="25"/>
      <c r="N8" s="30">
        <f t="shared" si="3"/>
        <v>0</v>
      </c>
      <c r="O8" s="25"/>
      <c r="P8" s="30">
        <f t="shared" si="4"/>
        <v>0</v>
      </c>
      <c r="Q8" s="25">
        <v>67</v>
      </c>
      <c r="R8" s="30">
        <f t="shared" si="5"/>
        <v>15</v>
      </c>
      <c r="S8" s="25">
        <v>51</v>
      </c>
      <c r="T8" s="30">
        <f t="shared" si="6"/>
        <v>20</v>
      </c>
      <c r="U8" s="30">
        <v>1</v>
      </c>
      <c r="V8" s="30"/>
      <c r="W8" s="17">
        <f t="shared" si="7"/>
        <v>5518</v>
      </c>
      <c r="X8" s="25">
        <f t="shared" ref="X8:X39" si="8">X7+1</f>
        <v>2</v>
      </c>
      <c r="Y8" s="26" t="s">
        <v>140</v>
      </c>
    </row>
    <row r="9" spans="1:26" s="27" customFormat="1" x14ac:dyDescent="0.25">
      <c r="A9" s="84">
        <v>3</v>
      </c>
      <c r="B9" s="102"/>
      <c r="C9" s="102" t="s">
        <v>55</v>
      </c>
      <c r="D9" s="102" t="s">
        <v>29</v>
      </c>
      <c r="E9" s="87" t="s">
        <v>56</v>
      </c>
      <c r="F9" s="25">
        <v>19</v>
      </c>
      <c r="G9" s="30">
        <f t="shared" si="0"/>
        <v>323</v>
      </c>
      <c r="H9" s="30">
        <v>4857</v>
      </c>
      <c r="I9" s="25"/>
      <c r="J9" s="64">
        <f t="shared" si="1"/>
        <v>0</v>
      </c>
      <c r="K9" s="25"/>
      <c r="L9" s="66">
        <f t="shared" si="2"/>
        <v>0</v>
      </c>
      <c r="M9" s="25"/>
      <c r="N9" s="30">
        <f t="shared" si="3"/>
        <v>0</v>
      </c>
      <c r="O9" s="25"/>
      <c r="P9" s="30">
        <f t="shared" si="4"/>
        <v>0</v>
      </c>
      <c r="Q9" s="25"/>
      <c r="R9" s="30">
        <f t="shared" si="5"/>
        <v>0</v>
      </c>
      <c r="S9" s="25">
        <v>54</v>
      </c>
      <c r="T9" s="30">
        <f t="shared" si="6"/>
        <v>20</v>
      </c>
      <c r="U9" s="30">
        <v>1</v>
      </c>
      <c r="V9" s="30">
        <v>2</v>
      </c>
      <c r="W9" s="17">
        <f t="shared" si="7"/>
        <v>5200</v>
      </c>
      <c r="X9" s="25">
        <f t="shared" si="8"/>
        <v>3</v>
      </c>
      <c r="Y9" s="26" t="s">
        <v>140</v>
      </c>
    </row>
    <row r="10" spans="1:26" s="27" customFormat="1" x14ac:dyDescent="0.25">
      <c r="A10" s="86">
        <v>4</v>
      </c>
      <c r="B10" s="102"/>
      <c r="C10" s="102" t="s">
        <v>110</v>
      </c>
      <c r="D10" s="102" t="s">
        <v>79</v>
      </c>
      <c r="E10" s="87" t="s">
        <v>86</v>
      </c>
      <c r="F10" s="25">
        <v>19</v>
      </c>
      <c r="G10" s="30">
        <f t="shared" si="0"/>
        <v>323</v>
      </c>
      <c r="H10" s="30">
        <v>4650</v>
      </c>
      <c r="I10" s="25"/>
      <c r="J10" s="64">
        <f t="shared" si="1"/>
        <v>0</v>
      </c>
      <c r="K10" s="25"/>
      <c r="L10" s="66">
        <f t="shared" si="2"/>
        <v>0</v>
      </c>
      <c r="M10" s="25"/>
      <c r="N10" s="30">
        <f t="shared" si="3"/>
        <v>0</v>
      </c>
      <c r="O10" s="25"/>
      <c r="P10" s="30">
        <f t="shared" si="4"/>
        <v>0</v>
      </c>
      <c r="Q10" s="25"/>
      <c r="R10" s="30">
        <f t="shared" si="5"/>
        <v>0</v>
      </c>
      <c r="S10" s="25">
        <v>58</v>
      </c>
      <c r="T10" s="30">
        <f t="shared" si="6"/>
        <v>20</v>
      </c>
      <c r="U10" s="30">
        <v>1</v>
      </c>
      <c r="V10" s="30">
        <v>2</v>
      </c>
      <c r="W10" s="17">
        <f t="shared" si="7"/>
        <v>4993</v>
      </c>
      <c r="X10" s="25">
        <f t="shared" si="8"/>
        <v>4</v>
      </c>
      <c r="Y10" s="26" t="s">
        <v>140</v>
      </c>
    </row>
    <row r="11" spans="1:26" s="27" customFormat="1" x14ac:dyDescent="0.25">
      <c r="A11" s="84">
        <v>5</v>
      </c>
      <c r="B11" s="102"/>
      <c r="C11" s="102" t="s">
        <v>23</v>
      </c>
      <c r="D11" s="102" t="s">
        <v>22</v>
      </c>
      <c r="E11" s="87" t="s">
        <v>87</v>
      </c>
      <c r="F11" s="25">
        <v>19</v>
      </c>
      <c r="G11" s="30">
        <f t="shared" si="0"/>
        <v>323</v>
      </c>
      <c r="H11" s="30">
        <v>4150</v>
      </c>
      <c r="I11" s="25"/>
      <c r="J11" s="64">
        <f t="shared" si="1"/>
        <v>0</v>
      </c>
      <c r="K11" s="25"/>
      <c r="L11" s="66">
        <f t="shared" si="2"/>
        <v>0</v>
      </c>
      <c r="M11" s="25"/>
      <c r="N11" s="30">
        <f t="shared" si="3"/>
        <v>0</v>
      </c>
      <c r="O11" s="25"/>
      <c r="P11" s="30">
        <f t="shared" si="4"/>
        <v>0</v>
      </c>
      <c r="Q11" s="25"/>
      <c r="R11" s="30">
        <f t="shared" si="5"/>
        <v>0</v>
      </c>
      <c r="S11" s="25">
        <v>57</v>
      </c>
      <c r="T11" s="30">
        <f t="shared" si="6"/>
        <v>20</v>
      </c>
      <c r="U11" s="30">
        <v>1</v>
      </c>
      <c r="V11" s="30"/>
      <c r="W11" s="17">
        <f t="shared" si="7"/>
        <v>4493</v>
      </c>
      <c r="X11" s="25">
        <f t="shared" si="8"/>
        <v>5</v>
      </c>
      <c r="Y11" s="26" t="s">
        <v>140</v>
      </c>
    </row>
    <row r="12" spans="1:26" s="81" customFormat="1" x14ac:dyDescent="0.25">
      <c r="A12" s="86">
        <v>6</v>
      </c>
      <c r="B12" s="102"/>
      <c r="C12" s="102" t="s">
        <v>75</v>
      </c>
      <c r="D12" s="102" t="s">
        <v>88</v>
      </c>
      <c r="E12" s="89" t="s">
        <v>89</v>
      </c>
      <c r="F12" s="80">
        <v>19</v>
      </c>
      <c r="G12" s="30">
        <f t="shared" si="0"/>
        <v>323</v>
      </c>
      <c r="H12" s="30">
        <v>3770</v>
      </c>
      <c r="I12" s="80"/>
      <c r="J12" s="64">
        <f t="shared" si="1"/>
        <v>0</v>
      </c>
      <c r="K12" s="80"/>
      <c r="L12" s="66">
        <f t="shared" si="2"/>
        <v>0</v>
      </c>
      <c r="M12" s="80"/>
      <c r="N12" s="30">
        <f t="shared" si="3"/>
        <v>0</v>
      </c>
      <c r="O12" s="80"/>
      <c r="P12" s="30">
        <f t="shared" si="4"/>
        <v>0</v>
      </c>
      <c r="Q12" s="80"/>
      <c r="R12" s="30">
        <f t="shared" si="5"/>
        <v>0</v>
      </c>
      <c r="S12" s="80">
        <v>54</v>
      </c>
      <c r="T12" s="30">
        <f t="shared" si="6"/>
        <v>20</v>
      </c>
      <c r="U12" s="30">
        <v>1</v>
      </c>
      <c r="V12" s="30"/>
      <c r="W12" s="17">
        <f t="shared" si="7"/>
        <v>4113</v>
      </c>
      <c r="X12" s="25">
        <f t="shared" si="8"/>
        <v>6</v>
      </c>
      <c r="Y12" s="127" t="s">
        <v>140</v>
      </c>
    </row>
    <row r="13" spans="1:26" s="27" customFormat="1" x14ac:dyDescent="0.25">
      <c r="A13" s="84">
        <v>7</v>
      </c>
      <c r="B13" s="102"/>
      <c r="C13" s="103" t="s">
        <v>57</v>
      </c>
      <c r="D13" s="103" t="s">
        <v>32</v>
      </c>
      <c r="E13" s="87" t="s">
        <v>58</v>
      </c>
      <c r="F13" s="25">
        <v>19</v>
      </c>
      <c r="G13" s="30">
        <f t="shared" si="0"/>
        <v>323</v>
      </c>
      <c r="H13" s="30">
        <v>3538</v>
      </c>
      <c r="I13" s="25"/>
      <c r="J13" s="64">
        <f t="shared" si="1"/>
        <v>0</v>
      </c>
      <c r="K13" s="25"/>
      <c r="L13" s="66">
        <f t="shared" si="2"/>
        <v>0</v>
      </c>
      <c r="M13" s="25"/>
      <c r="N13" s="30">
        <f t="shared" si="3"/>
        <v>0</v>
      </c>
      <c r="O13" s="25"/>
      <c r="P13" s="30">
        <f t="shared" si="4"/>
        <v>0</v>
      </c>
      <c r="Q13" s="25"/>
      <c r="R13" s="30">
        <f t="shared" si="5"/>
        <v>0</v>
      </c>
      <c r="S13" s="25">
        <v>48</v>
      </c>
      <c r="T13" s="30">
        <f t="shared" si="6"/>
        <v>10</v>
      </c>
      <c r="U13" s="30">
        <v>1</v>
      </c>
      <c r="V13" s="30">
        <v>2</v>
      </c>
      <c r="W13" s="17">
        <f t="shared" si="7"/>
        <v>3871</v>
      </c>
      <c r="X13" s="25">
        <f t="shared" si="8"/>
        <v>7</v>
      </c>
      <c r="Y13" s="26" t="s">
        <v>140</v>
      </c>
    </row>
    <row r="14" spans="1:26" s="27" customFormat="1" x14ac:dyDescent="0.25">
      <c r="A14" s="86">
        <v>8</v>
      </c>
      <c r="B14" s="102"/>
      <c r="C14" s="103" t="s">
        <v>59</v>
      </c>
      <c r="D14" s="103" t="s">
        <v>34</v>
      </c>
      <c r="E14" s="87" t="s">
        <v>60</v>
      </c>
      <c r="F14" s="25">
        <v>19</v>
      </c>
      <c r="G14" s="30">
        <f t="shared" si="0"/>
        <v>323</v>
      </c>
      <c r="H14" s="30">
        <v>2580</v>
      </c>
      <c r="I14" s="25"/>
      <c r="J14" s="64">
        <f t="shared" si="1"/>
        <v>0</v>
      </c>
      <c r="K14" s="25"/>
      <c r="L14" s="66">
        <f t="shared" si="2"/>
        <v>0</v>
      </c>
      <c r="M14" s="25"/>
      <c r="N14" s="30">
        <f t="shared" si="3"/>
        <v>0</v>
      </c>
      <c r="O14" s="25"/>
      <c r="P14" s="30">
        <f t="shared" si="4"/>
        <v>0</v>
      </c>
      <c r="Q14" s="25"/>
      <c r="R14" s="30">
        <f t="shared" si="5"/>
        <v>0</v>
      </c>
      <c r="S14" s="25">
        <v>65</v>
      </c>
      <c r="T14" s="30">
        <f t="shared" si="6"/>
        <v>20</v>
      </c>
      <c r="U14" s="30">
        <v>1</v>
      </c>
      <c r="V14" s="30"/>
      <c r="W14" s="17">
        <f t="shared" si="7"/>
        <v>2923</v>
      </c>
      <c r="X14" s="25">
        <f t="shared" si="8"/>
        <v>8</v>
      </c>
      <c r="Y14" s="26" t="s">
        <v>140</v>
      </c>
    </row>
    <row r="15" spans="1:26" s="27" customFormat="1" x14ac:dyDescent="0.25">
      <c r="A15" s="84">
        <v>9</v>
      </c>
      <c r="B15" s="102"/>
      <c r="C15" s="103" t="s">
        <v>19</v>
      </c>
      <c r="D15" s="103" t="s">
        <v>25</v>
      </c>
      <c r="E15" s="87" t="s">
        <v>90</v>
      </c>
      <c r="F15" s="42">
        <v>19</v>
      </c>
      <c r="G15" s="30">
        <f t="shared" si="0"/>
        <v>323</v>
      </c>
      <c r="H15" s="30">
        <v>2390</v>
      </c>
      <c r="I15" s="25"/>
      <c r="J15" s="64">
        <f t="shared" si="1"/>
        <v>0</v>
      </c>
      <c r="K15" s="25"/>
      <c r="L15" s="66">
        <f t="shared" si="2"/>
        <v>0</v>
      </c>
      <c r="M15" s="25">
        <v>1</v>
      </c>
      <c r="N15" s="30">
        <f t="shared" si="3"/>
        <v>5</v>
      </c>
      <c r="O15" s="25"/>
      <c r="P15" s="30">
        <f t="shared" si="4"/>
        <v>0</v>
      </c>
      <c r="Q15" s="25"/>
      <c r="R15" s="30">
        <f t="shared" si="5"/>
        <v>0</v>
      </c>
      <c r="S15" s="25">
        <v>53</v>
      </c>
      <c r="T15" s="30">
        <f t="shared" si="6"/>
        <v>20</v>
      </c>
      <c r="U15" s="30">
        <v>1</v>
      </c>
      <c r="V15" s="30">
        <v>2</v>
      </c>
      <c r="W15" s="17">
        <f t="shared" si="7"/>
        <v>2738</v>
      </c>
      <c r="X15" s="25">
        <f t="shared" si="8"/>
        <v>9</v>
      </c>
      <c r="Y15" s="26" t="s">
        <v>140</v>
      </c>
    </row>
    <row r="16" spans="1:26" s="27" customFormat="1" x14ac:dyDescent="0.25">
      <c r="A16" s="86">
        <v>10</v>
      </c>
      <c r="B16" s="102"/>
      <c r="C16" s="103" t="s">
        <v>10</v>
      </c>
      <c r="D16" s="103" t="s">
        <v>11</v>
      </c>
      <c r="E16" s="87" t="s">
        <v>12</v>
      </c>
      <c r="F16" s="25">
        <v>19</v>
      </c>
      <c r="G16" s="30">
        <f t="shared" si="0"/>
        <v>323</v>
      </c>
      <c r="H16" s="30">
        <v>2390</v>
      </c>
      <c r="I16" s="25"/>
      <c r="J16" s="64">
        <f t="shared" si="1"/>
        <v>0</v>
      </c>
      <c r="K16" s="25"/>
      <c r="L16" s="66">
        <f t="shared" si="2"/>
        <v>0</v>
      </c>
      <c r="M16" s="25"/>
      <c r="N16" s="30">
        <f t="shared" si="3"/>
        <v>0</v>
      </c>
      <c r="O16" s="25"/>
      <c r="P16" s="30">
        <f t="shared" si="4"/>
        <v>0</v>
      </c>
      <c r="Q16" s="25"/>
      <c r="R16" s="30">
        <f t="shared" si="5"/>
        <v>0</v>
      </c>
      <c r="S16" s="25">
        <v>48</v>
      </c>
      <c r="T16" s="30">
        <f t="shared" si="6"/>
        <v>10</v>
      </c>
      <c r="U16" s="30">
        <v>1</v>
      </c>
      <c r="V16" s="30"/>
      <c r="W16" s="17">
        <f t="shared" si="7"/>
        <v>2723</v>
      </c>
      <c r="X16" s="25">
        <f t="shared" si="8"/>
        <v>10</v>
      </c>
      <c r="Y16" s="26" t="s">
        <v>140</v>
      </c>
    </row>
    <row r="17" spans="1:64" s="27" customFormat="1" x14ac:dyDescent="0.25">
      <c r="A17" s="84">
        <v>11</v>
      </c>
      <c r="B17" s="102"/>
      <c r="C17" s="103" t="s">
        <v>39</v>
      </c>
      <c r="D17" s="103" t="s">
        <v>22</v>
      </c>
      <c r="E17" s="87" t="s">
        <v>63</v>
      </c>
      <c r="F17" s="42">
        <v>19</v>
      </c>
      <c r="G17" s="30">
        <f t="shared" si="0"/>
        <v>323</v>
      </c>
      <c r="H17" s="30">
        <v>1740</v>
      </c>
      <c r="I17" s="25"/>
      <c r="J17" s="64">
        <f t="shared" si="1"/>
        <v>0</v>
      </c>
      <c r="K17" s="25"/>
      <c r="L17" s="66">
        <f t="shared" si="2"/>
        <v>0</v>
      </c>
      <c r="M17" s="25"/>
      <c r="N17" s="30">
        <f t="shared" si="3"/>
        <v>0</v>
      </c>
      <c r="O17" s="25"/>
      <c r="P17" s="30">
        <f t="shared" si="4"/>
        <v>0</v>
      </c>
      <c r="Q17" s="25"/>
      <c r="R17" s="30">
        <f t="shared" si="5"/>
        <v>0</v>
      </c>
      <c r="S17" s="25">
        <v>64</v>
      </c>
      <c r="T17" s="30">
        <f t="shared" si="6"/>
        <v>20</v>
      </c>
      <c r="U17" s="30">
        <v>1</v>
      </c>
      <c r="V17" s="30"/>
      <c r="W17" s="17">
        <f t="shared" si="7"/>
        <v>2083</v>
      </c>
      <c r="X17" s="25">
        <f t="shared" si="8"/>
        <v>11</v>
      </c>
      <c r="Y17" s="26" t="s">
        <v>140</v>
      </c>
    </row>
    <row r="18" spans="1:64" s="27" customFormat="1" x14ac:dyDescent="0.25">
      <c r="A18" s="86">
        <v>12</v>
      </c>
      <c r="B18" s="102"/>
      <c r="C18" s="103" t="s">
        <v>91</v>
      </c>
      <c r="D18" s="103" t="s">
        <v>92</v>
      </c>
      <c r="E18" s="87" t="s">
        <v>93</v>
      </c>
      <c r="F18" s="42">
        <v>19</v>
      </c>
      <c r="G18" s="30">
        <f t="shared" si="0"/>
        <v>323</v>
      </c>
      <c r="H18" s="30">
        <v>1570</v>
      </c>
      <c r="I18" s="25"/>
      <c r="J18" s="64">
        <f t="shared" si="1"/>
        <v>0</v>
      </c>
      <c r="K18" s="25"/>
      <c r="L18" s="66">
        <f t="shared" si="2"/>
        <v>0</v>
      </c>
      <c r="M18" s="25">
        <v>2</v>
      </c>
      <c r="N18" s="30">
        <f t="shared" si="3"/>
        <v>10</v>
      </c>
      <c r="O18" s="25"/>
      <c r="P18" s="30">
        <f t="shared" si="4"/>
        <v>0</v>
      </c>
      <c r="Q18" s="25"/>
      <c r="R18" s="30">
        <f t="shared" si="5"/>
        <v>0</v>
      </c>
      <c r="S18" s="25">
        <v>37</v>
      </c>
      <c r="T18" s="30">
        <f t="shared" si="6"/>
        <v>10</v>
      </c>
      <c r="U18" s="30">
        <v>1</v>
      </c>
      <c r="V18" s="30">
        <v>2</v>
      </c>
      <c r="W18" s="17">
        <f t="shared" si="7"/>
        <v>1913</v>
      </c>
      <c r="X18" s="25">
        <f t="shared" si="8"/>
        <v>12</v>
      </c>
      <c r="Y18" s="26" t="s">
        <v>140</v>
      </c>
    </row>
    <row r="19" spans="1:64" s="27" customFormat="1" x14ac:dyDescent="0.25">
      <c r="A19" s="84">
        <v>13</v>
      </c>
      <c r="B19" s="102"/>
      <c r="C19" s="103" t="s">
        <v>23</v>
      </c>
      <c r="D19" s="103" t="s">
        <v>100</v>
      </c>
      <c r="E19" s="87" t="s">
        <v>101</v>
      </c>
      <c r="F19" s="42">
        <v>19</v>
      </c>
      <c r="G19" s="30">
        <f t="shared" si="0"/>
        <v>323</v>
      </c>
      <c r="H19" s="30">
        <v>1450</v>
      </c>
      <c r="I19" s="25"/>
      <c r="J19" s="64">
        <f t="shared" si="1"/>
        <v>0</v>
      </c>
      <c r="K19" s="25"/>
      <c r="L19" s="66">
        <f t="shared" si="2"/>
        <v>0</v>
      </c>
      <c r="M19" s="25"/>
      <c r="N19" s="30">
        <f t="shared" si="3"/>
        <v>0</v>
      </c>
      <c r="O19" s="25"/>
      <c r="P19" s="30">
        <f t="shared" si="4"/>
        <v>0</v>
      </c>
      <c r="Q19" s="25"/>
      <c r="R19" s="30">
        <f t="shared" si="5"/>
        <v>0</v>
      </c>
      <c r="S19" s="25">
        <v>57</v>
      </c>
      <c r="T19" s="30">
        <f t="shared" si="6"/>
        <v>20</v>
      </c>
      <c r="U19" s="30">
        <v>1</v>
      </c>
      <c r="V19" s="30">
        <v>2</v>
      </c>
      <c r="W19" s="17">
        <f t="shared" si="7"/>
        <v>1793</v>
      </c>
      <c r="X19" s="25">
        <f t="shared" si="8"/>
        <v>13</v>
      </c>
      <c r="Y19" s="26" t="s">
        <v>140</v>
      </c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</row>
    <row r="20" spans="1:64" s="27" customFormat="1" x14ac:dyDescent="0.25">
      <c r="A20" s="86">
        <v>14</v>
      </c>
      <c r="B20" s="102"/>
      <c r="C20" s="103" t="s">
        <v>30</v>
      </c>
      <c r="D20" s="103" t="s">
        <v>37</v>
      </c>
      <c r="E20" s="87" t="s">
        <v>67</v>
      </c>
      <c r="F20" s="42">
        <v>19</v>
      </c>
      <c r="G20" s="30">
        <f t="shared" si="0"/>
        <v>323</v>
      </c>
      <c r="H20" s="30">
        <v>1260</v>
      </c>
      <c r="I20" s="25"/>
      <c r="J20" s="64">
        <f t="shared" si="1"/>
        <v>0</v>
      </c>
      <c r="K20" s="25"/>
      <c r="L20" s="66">
        <f t="shared" si="2"/>
        <v>0</v>
      </c>
      <c r="M20" s="25"/>
      <c r="N20" s="30">
        <f t="shared" si="3"/>
        <v>0</v>
      </c>
      <c r="O20" s="25"/>
      <c r="P20" s="30">
        <f t="shared" si="4"/>
        <v>0</v>
      </c>
      <c r="Q20" s="25"/>
      <c r="R20" s="30">
        <f t="shared" si="5"/>
        <v>0</v>
      </c>
      <c r="S20" s="25">
        <v>60</v>
      </c>
      <c r="T20" s="30">
        <f t="shared" si="6"/>
        <v>20</v>
      </c>
      <c r="U20" s="30">
        <v>1</v>
      </c>
      <c r="V20" s="30">
        <v>2</v>
      </c>
      <c r="W20" s="17">
        <f t="shared" si="7"/>
        <v>1603</v>
      </c>
      <c r="X20" s="25">
        <f t="shared" si="8"/>
        <v>14</v>
      </c>
      <c r="Y20" s="26" t="s">
        <v>140</v>
      </c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</row>
    <row r="21" spans="1:64" s="81" customFormat="1" x14ac:dyDescent="0.25">
      <c r="A21" s="84">
        <v>15</v>
      </c>
      <c r="B21" s="102"/>
      <c r="C21" s="103" t="s">
        <v>53</v>
      </c>
      <c r="D21" s="103" t="s">
        <v>22</v>
      </c>
      <c r="E21" s="87" t="s">
        <v>54</v>
      </c>
      <c r="F21" s="42">
        <v>19</v>
      </c>
      <c r="G21" s="30">
        <f t="shared" si="0"/>
        <v>323</v>
      </c>
      <c r="H21" s="30">
        <v>1200</v>
      </c>
      <c r="I21" s="25"/>
      <c r="J21" s="64">
        <f t="shared" si="1"/>
        <v>0</v>
      </c>
      <c r="K21" s="25"/>
      <c r="L21" s="66">
        <f t="shared" si="2"/>
        <v>0</v>
      </c>
      <c r="M21" s="25"/>
      <c r="N21" s="30">
        <f t="shared" si="3"/>
        <v>0</v>
      </c>
      <c r="O21" s="25"/>
      <c r="P21" s="30">
        <f t="shared" si="4"/>
        <v>0</v>
      </c>
      <c r="Q21" s="25">
        <v>67</v>
      </c>
      <c r="R21" s="30">
        <f t="shared" si="5"/>
        <v>15</v>
      </c>
      <c r="S21" s="25">
        <v>46</v>
      </c>
      <c r="T21" s="30">
        <f t="shared" si="6"/>
        <v>10</v>
      </c>
      <c r="U21" s="30">
        <v>1</v>
      </c>
      <c r="V21" s="30">
        <v>2</v>
      </c>
      <c r="W21" s="17">
        <f t="shared" si="7"/>
        <v>1548</v>
      </c>
      <c r="X21" s="25">
        <f t="shared" si="8"/>
        <v>15</v>
      </c>
      <c r="Y21" s="26" t="s">
        <v>140</v>
      </c>
    </row>
    <row r="22" spans="1:64" s="27" customFormat="1" x14ac:dyDescent="0.25">
      <c r="A22" s="86">
        <v>16</v>
      </c>
      <c r="B22" s="102"/>
      <c r="C22" s="102" t="s">
        <v>61</v>
      </c>
      <c r="D22" s="102" t="s">
        <v>14</v>
      </c>
      <c r="E22" s="85" t="s">
        <v>62</v>
      </c>
      <c r="F22" s="80">
        <v>19</v>
      </c>
      <c r="G22" s="30">
        <f t="shared" si="0"/>
        <v>323</v>
      </c>
      <c r="H22" s="30">
        <v>1110</v>
      </c>
      <c r="I22" s="80"/>
      <c r="J22" s="64">
        <f t="shared" si="1"/>
        <v>0</v>
      </c>
      <c r="K22" s="80"/>
      <c r="L22" s="66">
        <f t="shared" si="2"/>
        <v>0</v>
      </c>
      <c r="M22" s="80">
        <v>1</v>
      </c>
      <c r="N22" s="30">
        <f t="shared" si="3"/>
        <v>5</v>
      </c>
      <c r="O22" s="80"/>
      <c r="P22" s="30">
        <f t="shared" si="4"/>
        <v>0</v>
      </c>
      <c r="Q22" s="80"/>
      <c r="R22" s="30">
        <f t="shared" si="5"/>
        <v>0</v>
      </c>
      <c r="S22" s="80">
        <v>50</v>
      </c>
      <c r="T22" s="30">
        <f t="shared" si="6"/>
        <v>10</v>
      </c>
      <c r="U22" s="30">
        <v>1</v>
      </c>
      <c r="V22" s="30">
        <v>2</v>
      </c>
      <c r="W22" s="17">
        <f t="shared" si="7"/>
        <v>1448</v>
      </c>
      <c r="X22" s="25">
        <f t="shared" si="8"/>
        <v>16</v>
      </c>
      <c r="Y22" s="26" t="s">
        <v>140</v>
      </c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</row>
    <row r="23" spans="1:64" s="35" customFormat="1" x14ac:dyDescent="0.25">
      <c r="A23" s="84">
        <v>17</v>
      </c>
      <c r="B23" s="102"/>
      <c r="C23" s="108" t="s">
        <v>33</v>
      </c>
      <c r="D23" s="108" t="s">
        <v>78</v>
      </c>
      <c r="E23" s="87" t="s">
        <v>81</v>
      </c>
      <c r="F23" s="42">
        <v>19</v>
      </c>
      <c r="G23" s="30">
        <f t="shared" si="0"/>
        <v>323</v>
      </c>
      <c r="H23" s="30">
        <v>870</v>
      </c>
      <c r="I23" s="25"/>
      <c r="J23" s="64">
        <f t="shared" si="1"/>
        <v>0</v>
      </c>
      <c r="K23" s="25"/>
      <c r="L23" s="66">
        <f t="shared" si="2"/>
        <v>0</v>
      </c>
      <c r="M23" s="25"/>
      <c r="N23" s="30">
        <f t="shared" si="3"/>
        <v>0</v>
      </c>
      <c r="O23" s="25"/>
      <c r="P23" s="30">
        <f t="shared" si="4"/>
        <v>0</v>
      </c>
      <c r="Q23" s="25"/>
      <c r="R23" s="30">
        <f t="shared" si="5"/>
        <v>0</v>
      </c>
      <c r="S23" s="25">
        <v>63</v>
      </c>
      <c r="T23" s="30">
        <f t="shared" si="6"/>
        <v>20</v>
      </c>
      <c r="U23" s="30">
        <v>1</v>
      </c>
      <c r="V23" s="30">
        <v>2</v>
      </c>
      <c r="W23" s="17">
        <f t="shared" si="7"/>
        <v>1213</v>
      </c>
      <c r="X23" s="25">
        <f t="shared" si="8"/>
        <v>17</v>
      </c>
      <c r="Y23" s="26" t="s">
        <v>140</v>
      </c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</row>
    <row r="24" spans="1:64" s="27" customFormat="1" x14ac:dyDescent="0.25">
      <c r="A24" s="86">
        <v>18</v>
      </c>
      <c r="B24" s="102"/>
      <c r="C24" s="103" t="s">
        <v>33</v>
      </c>
      <c r="D24" s="103" t="s">
        <v>11</v>
      </c>
      <c r="E24" s="87" t="s">
        <v>84</v>
      </c>
      <c r="F24" s="42">
        <v>19</v>
      </c>
      <c r="G24" s="30">
        <f t="shared" si="0"/>
        <v>323</v>
      </c>
      <c r="H24" s="30">
        <v>870</v>
      </c>
      <c r="I24" s="25"/>
      <c r="J24" s="64">
        <f t="shared" si="1"/>
        <v>0</v>
      </c>
      <c r="K24" s="25"/>
      <c r="L24" s="66">
        <f t="shared" si="2"/>
        <v>0</v>
      </c>
      <c r="M24" s="25">
        <v>2</v>
      </c>
      <c r="N24" s="30">
        <f t="shared" si="3"/>
        <v>10</v>
      </c>
      <c r="O24" s="25"/>
      <c r="P24" s="30">
        <f t="shared" si="4"/>
        <v>0</v>
      </c>
      <c r="Q24" s="25"/>
      <c r="R24" s="30">
        <f t="shared" si="5"/>
        <v>0</v>
      </c>
      <c r="S24" s="25">
        <v>49</v>
      </c>
      <c r="T24" s="30">
        <f t="shared" si="6"/>
        <v>10</v>
      </c>
      <c r="U24" s="30">
        <v>1</v>
      </c>
      <c r="V24" s="30">
        <v>2</v>
      </c>
      <c r="W24" s="17">
        <f t="shared" si="7"/>
        <v>1213</v>
      </c>
      <c r="X24" s="25">
        <f t="shared" si="8"/>
        <v>18</v>
      </c>
      <c r="Y24" s="26" t="s">
        <v>140</v>
      </c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64" s="27" customFormat="1" x14ac:dyDescent="0.25">
      <c r="A25" s="84">
        <v>19</v>
      </c>
      <c r="B25" s="102"/>
      <c r="C25" s="103" t="s">
        <v>24</v>
      </c>
      <c r="D25" s="103" t="s">
        <v>51</v>
      </c>
      <c r="E25" s="90" t="s">
        <v>80</v>
      </c>
      <c r="F25" s="42">
        <v>19</v>
      </c>
      <c r="G25" s="30">
        <f t="shared" si="0"/>
        <v>323</v>
      </c>
      <c r="H25" s="30">
        <v>869</v>
      </c>
      <c r="I25" s="25"/>
      <c r="J25" s="64">
        <f t="shared" si="1"/>
        <v>0</v>
      </c>
      <c r="K25" s="25"/>
      <c r="L25" s="66">
        <f t="shared" si="2"/>
        <v>0</v>
      </c>
      <c r="M25" s="25"/>
      <c r="N25" s="30">
        <f t="shared" si="3"/>
        <v>0</v>
      </c>
      <c r="O25" s="25"/>
      <c r="P25" s="30">
        <f t="shared" si="4"/>
        <v>0</v>
      </c>
      <c r="Q25" s="25"/>
      <c r="R25" s="30">
        <f t="shared" si="5"/>
        <v>0</v>
      </c>
      <c r="S25" s="25">
        <v>56</v>
      </c>
      <c r="T25" s="30">
        <f t="shared" si="6"/>
        <v>20</v>
      </c>
      <c r="U25" s="30">
        <v>1</v>
      </c>
      <c r="V25" s="30">
        <v>2</v>
      </c>
      <c r="W25" s="17">
        <f t="shared" si="7"/>
        <v>1212</v>
      </c>
      <c r="X25" s="25">
        <f t="shared" si="8"/>
        <v>19</v>
      </c>
      <c r="Y25" s="26" t="s">
        <v>140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64" s="27" customFormat="1" x14ac:dyDescent="0.25">
      <c r="A26" s="86">
        <v>20</v>
      </c>
      <c r="B26" s="102"/>
      <c r="C26" s="103" t="s">
        <v>33</v>
      </c>
      <c r="D26" s="103" t="s">
        <v>14</v>
      </c>
      <c r="E26" s="87" t="s">
        <v>45</v>
      </c>
      <c r="F26" s="42">
        <v>19</v>
      </c>
      <c r="G26" s="30">
        <f t="shared" si="0"/>
        <v>323</v>
      </c>
      <c r="H26" s="30">
        <v>867</v>
      </c>
      <c r="I26" s="25"/>
      <c r="J26" s="64">
        <f t="shared" si="1"/>
        <v>0</v>
      </c>
      <c r="K26" s="25"/>
      <c r="L26" s="66">
        <f t="shared" si="2"/>
        <v>0</v>
      </c>
      <c r="M26" s="25"/>
      <c r="N26" s="30">
        <f t="shared" si="3"/>
        <v>0</v>
      </c>
      <c r="O26" s="25"/>
      <c r="P26" s="30">
        <f t="shared" si="4"/>
        <v>0</v>
      </c>
      <c r="Q26" s="25"/>
      <c r="R26" s="30">
        <f t="shared" si="5"/>
        <v>0</v>
      </c>
      <c r="S26" s="25">
        <v>55</v>
      </c>
      <c r="T26" s="30">
        <f t="shared" si="6"/>
        <v>20</v>
      </c>
      <c r="U26" s="30">
        <v>1</v>
      </c>
      <c r="V26" s="30"/>
      <c r="W26" s="17">
        <f t="shared" si="7"/>
        <v>1210</v>
      </c>
      <c r="X26" s="25">
        <f t="shared" si="8"/>
        <v>20</v>
      </c>
      <c r="Y26" s="26" t="s">
        <v>140</v>
      </c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64" s="27" customFormat="1" ht="15" x14ac:dyDescent="0.25">
      <c r="A27" s="84">
        <v>21</v>
      </c>
      <c r="B27" s="104"/>
      <c r="C27" s="16" t="s">
        <v>31</v>
      </c>
      <c r="D27" s="16" t="s">
        <v>82</v>
      </c>
      <c r="E27" s="91" t="s">
        <v>142</v>
      </c>
      <c r="F27" s="46">
        <v>19</v>
      </c>
      <c r="G27" s="30">
        <f t="shared" si="0"/>
        <v>323</v>
      </c>
      <c r="H27" s="30">
        <v>870</v>
      </c>
      <c r="I27" s="46"/>
      <c r="J27" s="64">
        <f t="shared" si="1"/>
        <v>0</v>
      </c>
      <c r="K27" s="46"/>
      <c r="L27" s="66">
        <f t="shared" si="2"/>
        <v>0</v>
      </c>
      <c r="M27" s="46">
        <v>1</v>
      </c>
      <c r="N27" s="30">
        <f t="shared" si="3"/>
        <v>5</v>
      </c>
      <c r="O27" s="46"/>
      <c r="P27" s="30">
        <f t="shared" si="4"/>
        <v>0</v>
      </c>
      <c r="Q27" s="46"/>
      <c r="R27" s="30">
        <f t="shared" si="5"/>
        <v>0</v>
      </c>
      <c r="S27" s="46">
        <v>48</v>
      </c>
      <c r="T27" s="30">
        <f t="shared" si="6"/>
        <v>10</v>
      </c>
      <c r="U27" s="30">
        <v>1</v>
      </c>
      <c r="V27" s="30">
        <v>2</v>
      </c>
      <c r="W27" s="17">
        <f t="shared" si="7"/>
        <v>1208</v>
      </c>
      <c r="X27" s="25">
        <f t="shared" si="8"/>
        <v>21</v>
      </c>
      <c r="Y27" s="26" t="s">
        <v>141</v>
      </c>
      <c r="Z27" s="10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</row>
    <row r="28" spans="1:64" s="27" customFormat="1" x14ac:dyDescent="0.25">
      <c r="A28" s="86">
        <v>22</v>
      </c>
      <c r="B28" s="104"/>
      <c r="C28" s="105" t="s">
        <v>28</v>
      </c>
      <c r="D28" s="105" t="s">
        <v>106</v>
      </c>
      <c r="E28" s="87" t="s">
        <v>107</v>
      </c>
      <c r="F28" s="42">
        <v>19</v>
      </c>
      <c r="G28" s="30">
        <f t="shared" si="0"/>
        <v>323</v>
      </c>
      <c r="H28" s="30">
        <v>870</v>
      </c>
      <c r="I28" s="25"/>
      <c r="J28" s="64">
        <f t="shared" si="1"/>
        <v>0</v>
      </c>
      <c r="K28" s="25"/>
      <c r="L28" s="66">
        <f t="shared" si="2"/>
        <v>0</v>
      </c>
      <c r="M28" s="25"/>
      <c r="N28" s="30">
        <f t="shared" si="3"/>
        <v>0</v>
      </c>
      <c r="O28" s="25"/>
      <c r="P28" s="30">
        <f t="shared" si="4"/>
        <v>0</v>
      </c>
      <c r="Q28" s="25"/>
      <c r="R28" s="30">
        <f t="shared" si="5"/>
        <v>0</v>
      </c>
      <c r="S28" s="25">
        <v>44</v>
      </c>
      <c r="T28" s="30">
        <f t="shared" si="6"/>
        <v>10</v>
      </c>
      <c r="U28" s="30">
        <v>1</v>
      </c>
      <c r="V28" s="30">
        <v>2</v>
      </c>
      <c r="W28" s="17">
        <f t="shared" si="7"/>
        <v>1203</v>
      </c>
      <c r="X28" s="25">
        <f t="shared" si="8"/>
        <v>22</v>
      </c>
      <c r="Y28" s="26" t="s">
        <v>141</v>
      </c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64" s="81" customFormat="1" x14ac:dyDescent="0.25">
      <c r="A29" s="84">
        <v>23</v>
      </c>
      <c r="B29" s="104"/>
      <c r="C29" s="16" t="s">
        <v>73</v>
      </c>
      <c r="D29" s="16" t="s">
        <v>14</v>
      </c>
      <c r="E29" s="85" t="s">
        <v>74</v>
      </c>
      <c r="F29" s="80">
        <v>19</v>
      </c>
      <c r="G29" s="30">
        <f t="shared" si="0"/>
        <v>323</v>
      </c>
      <c r="H29" s="30">
        <v>830</v>
      </c>
      <c r="I29" s="80">
        <v>3</v>
      </c>
      <c r="J29" s="64">
        <f t="shared" si="1"/>
        <v>20</v>
      </c>
      <c r="K29" s="80"/>
      <c r="L29" s="66">
        <f t="shared" si="2"/>
        <v>0</v>
      </c>
      <c r="M29" s="80"/>
      <c r="N29" s="30">
        <f t="shared" si="3"/>
        <v>0</v>
      </c>
      <c r="O29" s="80"/>
      <c r="P29" s="30">
        <f t="shared" si="4"/>
        <v>0</v>
      </c>
      <c r="Q29" s="80"/>
      <c r="R29" s="30">
        <f t="shared" si="5"/>
        <v>0</v>
      </c>
      <c r="S29" s="80">
        <v>60</v>
      </c>
      <c r="T29" s="30">
        <f t="shared" si="6"/>
        <v>20</v>
      </c>
      <c r="U29" s="30">
        <v>1</v>
      </c>
      <c r="V29" s="30">
        <v>2</v>
      </c>
      <c r="W29" s="17">
        <f t="shared" si="7"/>
        <v>1193</v>
      </c>
      <c r="X29" s="25">
        <f t="shared" si="8"/>
        <v>23</v>
      </c>
      <c r="Y29" s="26" t="s">
        <v>141</v>
      </c>
    </row>
    <row r="30" spans="1:64" s="27" customFormat="1" x14ac:dyDescent="0.25">
      <c r="A30" s="86">
        <v>24</v>
      </c>
      <c r="B30" s="104"/>
      <c r="C30" s="105" t="s">
        <v>97</v>
      </c>
      <c r="D30" s="105" t="s">
        <v>29</v>
      </c>
      <c r="E30" s="87" t="s">
        <v>98</v>
      </c>
      <c r="F30" s="42">
        <v>19</v>
      </c>
      <c r="G30" s="30">
        <f t="shared" si="0"/>
        <v>323</v>
      </c>
      <c r="H30" s="30">
        <v>830</v>
      </c>
      <c r="I30" s="25"/>
      <c r="J30" s="64">
        <f t="shared" si="1"/>
        <v>0</v>
      </c>
      <c r="K30" s="25"/>
      <c r="L30" s="66">
        <f t="shared" si="2"/>
        <v>0</v>
      </c>
      <c r="M30" s="25"/>
      <c r="N30" s="30">
        <f t="shared" si="3"/>
        <v>0</v>
      </c>
      <c r="O30" s="25"/>
      <c r="P30" s="30">
        <f t="shared" si="4"/>
        <v>0</v>
      </c>
      <c r="Q30" s="25"/>
      <c r="R30" s="30">
        <f t="shared" si="5"/>
        <v>0</v>
      </c>
      <c r="S30" s="25">
        <v>58</v>
      </c>
      <c r="T30" s="30">
        <f t="shared" si="6"/>
        <v>20</v>
      </c>
      <c r="U30" s="30">
        <v>1</v>
      </c>
      <c r="V30" s="30">
        <v>2</v>
      </c>
      <c r="W30" s="17">
        <f t="shared" si="7"/>
        <v>1173</v>
      </c>
      <c r="X30" s="25">
        <f t="shared" si="8"/>
        <v>24</v>
      </c>
      <c r="Y30" s="26" t="s">
        <v>141</v>
      </c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</row>
    <row r="31" spans="1:64" s="27" customFormat="1" x14ac:dyDescent="0.25">
      <c r="A31" s="84">
        <v>25</v>
      </c>
      <c r="B31" s="104"/>
      <c r="C31" s="109" t="s">
        <v>69</v>
      </c>
      <c r="D31" s="109" t="s">
        <v>32</v>
      </c>
      <c r="E31" s="87" t="s">
        <v>70</v>
      </c>
      <c r="F31" s="20">
        <v>19</v>
      </c>
      <c r="G31" s="30">
        <f t="shared" si="0"/>
        <v>323</v>
      </c>
      <c r="H31" s="30">
        <v>810</v>
      </c>
      <c r="I31" s="110"/>
      <c r="J31" s="64">
        <f t="shared" si="1"/>
        <v>0</v>
      </c>
      <c r="K31" s="110"/>
      <c r="L31" s="66">
        <f t="shared" si="2"/>
        <v>0</v>
      </c>
      <c r="M31" s="110">
        <v>2</v>
      </c>
      <c r="N31" s="30">
        <f t="shared" si="3"/>
        <v>10</v>
      </c>
      <c r="O31" s="110"/>
      <c r="P31" s="30">
        <f t="shared" si="4"/>
        <v>0</v>
      </c>
      <c r="Q31" s="110">
        <v>67</v>
      </c>
      <c r="R31" s="30">
        <f t="shared" si="5"/>
        <v>15</v>
      </c>
      <c r="S31" s="110">
        <v>42</v>
      </c>
      <c r="T31" s="30">
        <f t="shared" si="6"/>
        <v>10</v>
      </c>
      <c r="U31" s="30">
        <v>1</v>
      </c>
      <c r="V31" s="30">
        <v>2</v>
      </c>
      <c r="W31" s="17">
        <f t="shared" si="7"/>
        <v>1168</v>
      </c>
      <c r="X31" s="25">
        <f t="shared" si="8"/>
        <v>25</v>
      </c>
      <c r="Y31" s="26" t="s">
        <v>141</v>
      </c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</row>
    <row r="32" spans="1:64" s="27" customFormat="1" x14ac:dyDescent="0.25">
      <c r="A32" s="86">
        <v>26</v>
      </c>
      <c r="B32" s="104"/>
      <c r="C32" s="105" t="s">
        <v>65</v>
      </c>
      <c r="D32" s="105" t="s">
        <v>11</v>
      </c>
      <c r="E32" s="87" t="s">
        <v>66</v>
      </c>
      <c r="F32" s="42">
        <v>19</v>
      </c>
      <c r="G32" s="30">
        <f t="shared" si="0"/>
        <v>323</v>
      </c>
      <c r="H32" s="30">
        <v>830</v>
      </c>
      <c r="I32" s="25"/>
      <c r="J32" s="64">
        <f t="shared" si="1"/>
        <v>0</v>
      </c>
      <c r="K32" s="25"/>
      <c r="L32" s="66">
        <f t="shared" si="2"/>
        <v>0</v>
      </c>
      <c r="M32" s="25"/>
      <c r="N32" s="30">
        <f t="shared" si="3"/>
        <v>0</v>
      </c>
      <c r="O32" s="25"/>
      <c r="P32" s="30">
        <f t="shared" si="4"/>
        <v>0</v>
      </c>
      <c r="Q32" s="25"/>
      <c r="R32" s="30">
        <f t="shared" si="5"/>
        <v>0</v>
      </c>
      <c r="S32" s="25">
        <v>48</v>
      </c>
      <c r="T32" s="30">
        <f t="shared" si="6"/>
        <v>10</v>
      </c>
      <c r="U32" s="30">
        <v>1</v>
      </c>
      <c r="V32" s="30">
        <v>2</v>
      </c>
      <c r="W32" s="17">
        <f t="shared" si="7"/>
        <v>1163</v>
      </c>
      <c r="X32" s="25">
        <f t="shared" si="8"/>
        <v>26</v>
      </c>
      <c r="Y32" s="26" t="s">
        <v>141</v>
      </c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</row>
    <row r="33" spans="1:64" s="27" customFormat="1" x14ac:dyDescent="0.25">
      <c r="A33" s="84">
        <v>27</v>
      </c>
      <c r="B33" s="104"/>
      <c r="C33" s="105" t="s">
        <v>26</v>
      </c>
      <c r="D33" s="105" t="s">
        <v>14</v>
      </c>
      <c r="E33" s="87" t="s">
        <v>27</v>
      </c>
      <c r="F33" s="42">
        <v>19</v>
      </c>
      <c r="G33" s="30">
        <f t="shared" si="0"/>
        <v>323</v>
      </c>
      <c r="H33" s="30">
        <v>810</v>
      </c>
      <c r="I33" s="25"/>
      <c r="J33" s="64">
        <f t="shared" si="1"/>
        <v>0</v>
      </c>
      <c r="K33" s="25"/>
      <c r="L33" s="66">
        <f t="shared" si="2"/>
        <v>0</v>
      </c>
      <c r="M33" s="25"/>
      <c r="N33" s="30">
        <f t="shared" si="3"/>
        <v>0</v>
      </c>
      <c r="O33" s="25"/>
      <c r="P33" s="30">
        <f t="shared" si="4"/>
        <v>0</v>
      </c>
      <c r="Q33" s="25"/>
      <c r="R33" s="30">
        <f t="shared" si="5"/>
        <v>0</v>
      </c>
      <c r="S33" s="25">
        <v>57</v>
      </c>
      <c r="T33" s="30">
        <f t="shared" si="6"/>
        <v>20</v>
      </c>
      <c r="U33" s="30">
        <v>1</v>
      </c>
      <c r="V33" s="30">
        <v>2</v>
      </c>
      <c r="W33" s="17">
        <f t="shared" si="7"/>
        <v>1153</v>
      </c>
      <c r="X33" s="25">
        <f t="shared" si="8"/>
        <v>27</v>
      </c>
      <c r="Y33" s="26" t="s">
        <v>141</v>
      </c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</row>
    <row r="34" spans="1:64" s="27" customFormat="1" x14ac:dyDescent="0.25">
      <c r="A34" s="86">
        <v>28</v>
      </c>
      <c r="B34" s="104"/>
      <c r="C34" s="105" t="s">
        <v>32</v>
      </c>
      <c r="D34" s="105" t="s">
        <v>21</v>
      </c>
      <c r="E34" s="87" t="s">
        <v>143</v>
      </c>
      <c r="F34" s="42">
        <v>19</v>
      </c>
      <c r="G34" s="30">
        <f t="shared" si="0"/>
        <v>323</v>
      </c>
      <c r="H34" s="30">
        <v>754</v>
      </c>
      <c r="I34" s="25"/>
      <c r="J34" s="64">
        <f t="shared" si="1"/>
        <v>0</v>
      </c>
      <c r="K34" s="25"/>
      <c r="L34" s="66">
        <f t="shared" si="2"/>
        <v>0</v>
      </c>
      <c r="M34" s="25"/>
      <c r="N34" s="30">
        <f t="shared" si="3"/>
        <v>0</v>
      </c>
      <c r="O34" s="25"/>
      <c r="P34" s="30">
        <f t="shared" si="4"/>
        <v>0</v>
      </c>
      <c r="Q34" s="25"/>
      <c r="R34" s="30">
        <f t="shared" si="5"/>
        <v>0</v>
      </c>
      <c r="S34" s="25">
        <v>64</v>
      </c>
      <c r="T34" s="30">
        <f t="shared" si="6"/>
        <v>20</v>
      </c>
      <c r="U34" s="30">
        <v>1</v>
      </c>
      <c r="V34" s="30">
        <v>2</v>
      </c>
      <c r="W34" s="17">
        <f t="shared" si="7"/>
        <v>1097</v>
      </c>
      <c r="X34" s="25">
        <f t="shared" si="8"/>
        <v>28</v>
      </c>
      <c r="Y34" s="26" t="s">
        <v>141</v>
      </c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64" s="27" customFormat="1" x14ac:dyDescent="0.25">
      <c r="A35" s="84">
        <v>29</v>
      </c>
      <c r="B35" s="104"/>
      <c r="C35" s="105" t="s">
        <v>13</v>
      </c>
      <c r="D35" s="105" t="s">
        <v>14</v>
      </c>
      <c r="E35" s="87" t="s">
        <v>15</v>
      </c>
      <c r="F35" s="42">
        <v>19</v>
      </c>
      <c r="G35" s="30">
        <f t="shared" si="0"/>
        <v>323</v>
      </c>
      <c r="H35" s="30">
        <v>725</v>
      </c>
      <c r="I35" s="25"/>
      <c r="J35" s="64">
        <f t="shared" si="1"/>
        <v>0</v>
      </c>
      <c r="K35" s="25"/>
      <c r="L35" s="66">
        <f t="shared" si="2"/>
        <v>0</v>
      </c>
      <c r="M35" s="25"/>
      <c r="N35" s="30">
        <f t="shared" si="3"/>
        <v>0</v>
      </c>
      <c r="O35" s="25">
        <v>1</v>
      </c>
      <c r="P35" s="30">
        <f t="shared" si="4"/>
        <v>10</v>
      </c>
      <c r="Q35" s="25"/>
      <c r="R35" s="30">
        <f t="shared" si="5"/>
        <v>0</v>
      </c>
      <c r="S35" s="25">
        <v>43</v>
      </c>
      <c r="T35" s="30">
        <f t="shared" si="6"/>
        <v>10</v>
      </c>
      <c r="U35" s="30">
        <v>1</v>
      </c>
      <c r="V35" s="30">
        <v>2</v>
      </c>
      <c r="W35" s="17">
        <f t="shared" si="7"/>
        <v>1068</v>
      </c>
      <c r="X35" s="25">
        <f t="shared" si="8"/>
        <v>29</v>
      </c>
      <c r="Y35" s="26" t="s">
        <v>141</v>
      </c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</row>
    <row r="36" spans="1:64" s="27" customFormat="1" x14ac:dyDescent="0.25">
      <c r="A36" s="86">
        <v>30</v>
      </c>
      <c r="B36" s="106"/>
      <c r="C36" s="107" t="s">
        <v>41</v>
      </c>
      <c r="D36" s="107" t="s">
        <v>32</v>
      </c>
      <c r="E36" s="94" t="s">
        <v>129</v>
      </c>
      <c r="F36" s="45">
        <v>9</v>
      </c>
      <c r="G36" s="30">
        <f t="shared" si="0"/>
        <v>153</v>
      </c>
      <c r="H36" s="30">
        <v>819</v>
      </c>
      <c r="I36" s="45"/>
      <c r="J36" s="64">
        <f t="shared" si="1"/>
        <v>0</v>
      </c>
      <c r="K36" s="45"/>
      <c r="L36" s="66">
        <f t="shared" si="2"/>
        <v>0</v>
      </c>
      <c r="M36" s="45"/>
      <c r="N36" s="30">
        <f t="shared" si="3"/>
        <v>0</v>
      </c>
      <c r="O36" s="45"/>
      <c r="P36" s="30">
        <f t="shared" si="4"/>
        <v>0</v>
      </c>
      <c r="Q36" s="45"/>
      <c r="R36" s="30">
        <f t="shared" si="5"/>
        <v>0</v>
      </c>
      <c r="S36" s="25">
        <v>59</v>
      </c>
      <c r="T36" s="30">
        <f t="shared" si="6"/>
        <v>20</v>
      </c>
      <c r="U36" s="30">
        <v>1</v>
      </c>
      <c r="V36" s="30">
        <v>2</v>
      </c>
      <c r="W36" s="17">
        <f t="shared" si="7"/>
        <v>992</v>
      </c>
      <c r="X36" s="25">
        <f t="shared" si="8"/>
        <v>30</v>
      </c>
      <c r="Y36" s="26" t="s">
        <v>141</v>
      </c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</row>
    <row r="37" spans="1:64" s="27" customFormat="1" x14ac:dyDescent="0.25">
      <c r="A37" s="84">
        <v>31</v>
      </c>
      <c r="B37" s="104"/>
      <c r="C37" s="105" t="s">
        <v>16</v>
      </c>
      <c r="D37" s="105" t="s">
        <v>17</v>
      </c>
      <c r="E37" s="87" t="s">
        <v>18</v>
      </c>
      <c r="F37" s="42">
        <v>19</v>
      </c>
      <c r="G37" s="30">
        <f t="shared" si="0"/>
        <v>323</v>
      </c>
      <c r="H37" s="30">
        <v>580</v>
      </c>
      <c r="I37" s="25"/>
      <c r="J37" s="64">
        <f t="shared" si="1"/>
        <v>0</v>
      </c>
      <c r="K37" s="25"/>
      <c r="L37" s="66">
        <f t="shared" si="2"/>
        <v>0</v>
      </c>
      <c r="M37" s="25"/>
      <c r="N37" s="30">
        <f t="shared" si="3"/>
        <v>0</v>
      </c>
      <c r="O37" s="25"/>
      <c r="P37" s="30">
        <f t="shared" si="4"/>
        <v>0</v>
      </c>
      <c r="Q37" s="25"/>
      <c r="R37" s="30">
        <f t="shared" si="5"/>
        <v>0</v>
      </c>
      <c r="S37" s="25">
        <v>55</v>
      </c>
      <c r="T37" s="30">
        <f t="shared" si="6"/>
        <v>20</v>
      </c>
      <c r="U37" s="30">
        <v>1</v>
      </c>
      <c r="V37" s="30">
        <v>2</v>
      </c>
      <c r="W37" s="17">
        <f t="shared" si="7"/>
        <v>923</v>
      </c>
      <c r="X37" s="25">
        <f t="shared" si="8"/>
        <v>31</v>
      </c>
      <c r="Y37" s="26" t="s">
        <v>141</v>
      </c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64" s="27" customFormat="1" x14ac:dyDescent="0.25">
      <c r="A38" s="86">
        <v>32</v>
      </c>
      <c r="B38" s="104"/>
      <c r="C38" s="16" t="s">
        <v>36</v>
      </c>
      <c r="D38" s="16" t="s">
        <v>22</v>
      </c>
      <c r="E38" s="85" t="s">
        <v>95</v>
      </c>
      <c r="F38" s="80">
        <v>19</v>
      </c>
      <c r="G38" s="30">
        <f t="shared" si="0"/>
        <v>323</v>
      </c>
      <c r="H38" s="30">
        <v>580</v>
      </c>
      <c r="I38" s="80"/>
      <c r="J38" s="64">
        <f t="shared" si="1"/>
        <v>0</v>
      </c>
      <c r="K38" s="80"/>
      <c r="L38" s="66">
        <f t="shared" si="2"/>
        <v>0</v>
      </c>
      <c r="M38" s="80">
        <v>1</v>
      </c>
      <c r="N38" s="30">
        <f t="shared" si="3"/>
        <v>5</v>
      </c>
      <c r="O38" s="80"/>
      <c r="P38" s="30">
        <f t="shared" si="4"/>
        <v>0</v>
      </c>
      <c r="Q38" s="80"/>
      <c r="R38" s="30">
        <f t="shared" si="5"/>
        <v>0</v>
      </c>
      <c r="S38" s="80">
        <v>32</v>
      </c>
      <c r="T38" s="30">
        <f t="shared" si="6"/>
        <v>10</v>
      </c>
      <c r="U38" s="30">
        <v>1</v>
      </c>
      <c r="V38" s="30">
        <v>2</v>
      </c>
      <c r="W38" s="17">
        <f t="shared" si="7"/>
        <v>918</v>
      </c>
      <c r="X38" s="25">
        <f t="shared" si="8"/>
        <v>32</v>
      </c>
      <c r="Y38" s="26" t="s">
        <v>141</v>
      </c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</row>
    <row r="39" spans="1:64" s="27" customFormat="1" x14ac:dyDescent="0.25">
      <c r="A39" s="84">
        <v>33</v>
      </c>
      <c r="B39" s="104"/>
      <c r="C39" s="16" t="s">
        <v>23</v>
      </c>
      <c r="D39" s="16" t="s">
        <v>25</v>
      </c>
      <c r="E39" s="87" t="s">
        <v>96</v>
      </c>
      <c r="F39" s="42">
        <v>19</v>
      </c>
      <c r="G39" s="30">
        <f t="shared" ref="G39:G69" si="9">F39*17</f>
        <v>323</v>
      </c>
      <c r="H39" s="30">
        <v>580</v>
      </c>
      <c r="I39" s="25"/>
      <c r="J39" s="64">
        <f t="shared" ref="J39:J70" si="10">IF(I39&lt;3,0,20+10*(I39-3))</f>
        <v>0</v>
      </c>
      <c r="K39" s="25"/>
      <c r="L39" s="66">
        <f t="shared" ref="L39:L70" si="11">IF(K39=3,15,0)</f>
        <v>0</v>
      </c>
      <c r="M39" s="25"/>
      <c r="N39" s="30">
        <f t="shared" ref="N39:N70" si="12">IF(M39&lt;2,5*M39,IF(M39&gt;=2,10*M39-10))</f>
        <v>0</v>
      </c>
      <c r="O39" s="25"/>
      <c r="P39" s="30">
        <f t="shared" ref="P39:P70" si="13">10*O39</f>
        <v>0</v>
      </c>
      <c r="Q39" s="25"/>
      <c r="R39" s="30">
        <f t="shared" ref="R39:R70" si="14">IF(Q39=FALSE,0,IF(Q39&lt;50,0,IF(Q39&lt;60,10,IF(Q39&lt;67,12,IF(Q39&lt;70,15,IF(Q39&gt;=70,17))))))</f>
        <v>0</v>
      </c>
      <c r="S39" s="25">
        <v>50</v>
      </c>
      <c r="T39" s="30">
        <f t="shared" ref="T39:T70" si="15">IF(S39&gt;50,20,10)</f>
        <v>10</v>
      </c>
      <c r="U39" s="30">
        <v>2</v>
      </c>
      <c r="V39" s="30">
        <v>1</v>
      </c>
      <c r="W39" s="17">
        <f t="shared" ref="W39:W70" si="16">G39+H39+J39+L39+N39+P39+R39+T39</f>
        <v>913</v>
      </c>
      <c r="X39" s="25">
        <f t="shared" si="8"/>
        <v>33</v>
      </c>
      <c r="Y39" s="26" t="s">
        <v>141</v>
      </c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</row>
    <row r="40" spans="1:64" s="35" customFormat="1" x14ac:dyDescent="0.25">
      <c r="A40" s="86">
        <v>34</v>
      </c>
      <c r="B40" s="104"/>
      <c r="C40" s="16" t="s">
        <v>75</v>
      </c>
      <c r="D40" s="16" t="s">
        <v>76</v>
      </c>
      <c r="E40" s="85" t="s">
        <v>77</v>
      </c>
      <c r="F40" s="80">
        <v>19</v>
      </c>
      <c r="G40" s="30">
        <f t="shared" si="9"/>
        <v>323</v>
      </c>
      <c r="H40" s="30">
        <v>580</v>
      </c>
      <c r="I40" s="80"/>
      <c r="J40" s="64">
        <f t="shared" si="10"/>
        <v>0</v>
      </c>
      <c r="K40" s="80"/>
      <c r="L40" s="66">
        <f t="shared" si="11"/>
        <v>0</v>
      </c>
      <c r="M40" s="80"/>
      <c r="N40" s="30">
        <f t="shared" si="12"/>
        <v>0</v>
      </c>
      <c r="O40" s="80"/>
      <c r="P40" s="30">
        <f t="shared" si="13"/>
        <v>0</v>
      </c>
      <c r="Q40" s="80"/>
      <c r="R40" s="30">
        <f t="shared" si="14"/>
        <v>0</v>
      </c>
      <c r="S40" s="80">
        <v>35</v>
      </c>
      <c r="T40" s="30">
        <f t="shared" si="15"/>
        <v>10</v>
      </c>
      <c r="U40" s="30">
        <v>1</v>
      </c>
      <c r="V40" s="30">
        <v>2</v>
      </c>
      <c r="W40" s="17">
        <f t="shared" si="16"/>
        <v>913</v>
      </c>
      <c r="X40" s="25">
        <f t="shared" ref="X40:X71" si="17">X39+1</f>
        <v>34</v>
      </c>
      <c r="Y40" s="26" t="s">
        <v>141</v>
      </c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</row>
    <row r="41" spans="1:64" s="27" customFormat="1" x14ac:dyDescent="0.25">
      <c r="A41" s="84">
        <v>35</v>
      </c>
      <c r="B41" s="104"/>
      <c r="C41" s="105" t="s">
        <v>46</v>
      </c>
      <c r="D41" s="105" t="s">
        <v>47</v>
      </c>
      <c r="E41" s="87" t="s">
        <v>48</v>
      </c>
      <c r="F41" s="42">
        <v>19</v>
      </c>
      <c r="G41" s="30">
        <f t="shared" si="9"/>
        <v>323</v>
      </c>
      <c r="H41" s="30">
        <v>540</v>
      </c>
      <c r="I41" s="25"/>
      <c r="J41" s="64">
        <f t="shared" si="10"/>
        <v>0</v>
      </c>
      <c r="K41" s="25"/>
      <c r="L41" s="66">
        <f t="shared" si="11"/>
        <v>0</v>
      </c>
      <c r="M41" s="25"/>
      <c r="N41" s="30">
        <f t="shared" si="12"/>
        <v>0</v>
      </c>
      <c r="O41" s="25"/>
      <c r="P41" s="30">
        <f t="shared" si="13"/>
        <v>0</v>
      </c>
      <c r="Q41" s="25"/>
      <c r="R41" s="30">
        <f t="shared" si="14"/>
        <v>0</v>
      </c>
      <c r="S41" s="25">
        <v>53</v>
      </c>
      <c r="T41" s="30">
        <f t="shared" si="15"/>
        <v>20</v>
      </c>
      <c r="U41" s="30">
        <v>1</v>
      </c>
      <c r="V41" s="30">
        <v>2</v>
      </c>
      <c r="W41" s="17">
        <f t="shared" si="16"/>
        <v>883</v>
      </c>
      <c r="X41" s="25">
        <f t="shared" si="17"/>
        <v>35</v>
      </c>
      <c r="Y41" s="26" t="s">
        <v>141</v>
      </c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</row>
    <row r="42" spans="1:64" s="81" customFormat="1" x14ac:dyDescent="0.25">
      <c r="A42" s="86">
        <v>36</v>
      </c>
      <c r="B42" s="104"/>
      <c r="C42" s="105" t="s">
        <v>71</v>
      </c>
      <c r="D42" s="105" t="s">
        <v>14</v>
      </c>
      <c r="E42" s="87" t="s">
        <v>72</v>
      </c>
      <c r="F42" s="42">
        <v>19</v>
      </c>
      <c r="G42" s="30">
        <f t="shared" si="9"/>
        <v>323</v>
      </c>
      <c r="H42" s="30">
        <v>540</v>
      </c>
      <c r="I42" s="25"/>
      <c r="J42" s="64">
        <f t="shared" si="10"/>
        <v>0</v>
      </c>
      <c r="K42" s="25"/>
      <c r="L42" s="66">
        <f t="shared" si="11"/>
        <v>0</v>
      </c>
      <c r="M42" s="25"/>
      <c r="N42" s="30">
        <f t="shared" si="12"/>
        <v>0</v>
      </c>
      <c r="O42" s="25"/>
      <c r="P42" s="30">
        <f t="shared" si="13"/>
        <v>0</v>
      </c>
      <c r="Q42" s="25"/>
      <c r="R42" s="30">
        <f t="shared" si="14"/>
        <v>0</v>
      </c>
      <c r="S42" s="25">
        <v>51</v>
      </c>
      <c r="T42" s="30">
        <f t="shared" si="15"/>
        <v>20</v>
      </c>
      <c r="U42" s="30">
        <v>2</v>
      </c>
      <c r="V42" s="30">
        <v>1</v>
      </c>
      <c r="W42" s="17">
        <f t="shared" si="16"/>
        <v>883</v>
      </c>
      <c r="X42" s="25">
        <f t="shared" si="17"/>
        <v>36</v>
      </c>
      <c r="Y42" s="26" t="s">
        <v>141</v>
      </c>
    </row>
    <row r="43" spans="1:64" s="35" customFormat="1" x14ac:dyDescent="0.25">
      <c r="A43" s="84">
        <v>37</v>
      </c>
      <c r="B43" s="104"/>
      <c r="C43" s="109" t="s">
        <v>38</v>
      </c>
      <c r="D43" s="109" t="s">
        <v>25</v>
      </c>
      <c r="E43" s="87" t="s">
        <v>94</v>
      </c>
      <c r="F43" s="42">
        <v>19</v>
      </c>
      <c r="G43" s="30">
        <f t="shared" si="9"/>
        <v>323</v>
      </c>
      <c r="H43" s="30">
        <v>540</v>
      </c>
      <c r="I43" s="25"/>
      <c r="J43" s="64">
        <f t="shared" si="10"/>
        <v>0</v>
      </c>
      <c r="K43" s="25"/>
      <c r="L43" s="66">
        <f t="shared" si="11"/>
        <v>0</v>
      </c>
      <c r="M43" s="25"/>
      <c r="N43" s="30">
        <f t="shared" si="12"/>
        <v>0</v>
      </c>
      <c r="O43" s="25"/>
      <c r="P43" s="30">
        <f t="shared" si="13"/>
        <v>0</v>
      </c>
      <c r="Q43" s="25"/>
      <c r="R43" s="30">
        <f t="shared" si="14"/>
        <v>0</v>
      </c>
      <c r="S43" s="25">
        <v>53</v>
      </c>
      <c r="T43" s="30">
        <f t="shared" si="15"/>
        <v>20</v>
      </c>
      <c r="U43" s="30">
        <v>1</v>
      </c>
      <c r="V43" s="30">
        <v>2</v>
      </c>
      <c r="W43" s="17">
        <f t="shared" si="16"/>
        <v>883</v>
      </c>
      <c r="X43" s="25">
        <f t="shared" si="17"/>
        <v>37</v>
      </c>
      <c r="Y43" s="26" t="s">
        <v>141</v>
      </c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</row>
    <row r="44" spans="1:64" s="27" customFormat="1" x14ac:dyDescent="0.25">
      <c r="A44" s="86">
        <v>38</v>
      </c>
      <c r="B44" s="104"/>
      <c r="C44" s="109" t="s">
        <v>49</v>
      </c>
      <c r="D44" s="109" t="s">
        <v>25</v>
      </c>
      <c r="E44" s="87" t="s">
        <v>50</v>
      </c>
      <c r="F44" s="42">
        <v>19</v>
      </c>
      <c r="G44" s="30">
        <f t="shared" si="9"/>
        <v>323</v>
      </c>
      <c r="H44" s="30">
        <v>540</v>
      </c>
      <c r="I44" s="25"/>
      <c r="J44" s="64">
        <f t="shared" si="10"/>
        <v>0</v>
      </c>
      <c r="K44" s="25"/>
      <c r="L44" s="66">
        <f t="shared" si="11"/>
        <v>0</v>
      </c>
      <c r="M44" s="25"/>
      <c r="N44" s="30">
        <f t="shared" si="12"/>
        <v>0</v>
      </c>
      <c r="O44" s="25"/>
      <c r="P44" s="30">
        <f t="shared" si="13"/>
        <v>0</v>
      </c>
      <c r="Q44" s="25"/>
      <c r="R44" s="30">
        <f t="shared" si="14"/>
        <v>0</v>
      </c>
      <c r="S44" s="25">
        <v>65</v>
      </c>
      <c r="T44" s="30">
        <f t="shared" si="15"/>
        <v>20</v>
      </c>
      <c r="U44" s="30">
        <v>2</v>
      </c>
      <c r="V44" s="30">
        <v>1</v>
      </c>
      <c r="W44" s="17">
        <f t="shared" si="16"/>
        <v>883</v>
      </c>
      <c r="X44" s="25">
        <f t="shared" si="17"/>
        <v>38</v>
      </c>
      <c r="Y44" s="26" t="s">
        <v>141</v>
      </c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</row>
    <row r="45" spans="1:64" s="27" customFormat="1" x14ac:dyDescent="0.25">
      <c r="A45" s="84">
        <v>39</v>
      </c>
      <c r="B45" s="104"/>
      <c r="C45" s="109" t="s">
        <v>57</v>
      </c>
      <c r="D45" s="109" t="s">
        <v>32</v>
      </c>
      <c r="E45" s="87" t="s">
        <v>64</v>
      </c>
      <c r="F45" s="42">
        <v>19</v>
      </c>
      <c r="G45" s="30">
        <f t="shared" si="9"/>
        <v>323</v>
      </c>
      <c r="H45" s="30">
        <v>540</v>
      </c>
      <c r="I45" s="25"/>
      <c r="J45" s="64">
        <f t="shared" si="10"/>
        <v>0</v>
      </c>
      <c r="K45" s="25"/>
      <c r="L45" s="66">
        <f t="shared" si="11"/>
        <v>0</v>
      </c>
      <c r="M45" s="25">
        <v>1</v>
      </c>
      <c r="N45" s="30">
        <f t="shared" si="12"/>
        <v>5</v>
      </c>
      <c r="O45" s="25"/>
      <c r="P45" s="30">
        <f t="shared" si="13"/>
        <v>0</v>
      </c>
      <c r="Q45" s="25"/>
      <c r="R45" s="30">
        <f t="shared" si="14"/>
        <v>0</v>
      </c>
      <c r="S45" s="25">
        <v>50</v>
      </c>
      <c r="T45" s="30">
        <f t="shared" si="15"/>
        <v>10</v>
      </c>
      <c r="U45" s="30">
        <v>1</v>
      </c>
      <c r="V45" s="30">
        <v>2</v>
      </c>
      <c r="W45" s="17">
        <f t="shared" si="16"/>
        <v>878</v>
      </c>
      <c r="X45" s="25">
        <f t="shared" si="17"/>
        <v>39</v>
      </c>
      <c r="Y45" s="26" t="s">
        <v>141</v>
      </c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</row>
    <row r="46" spans="1:64" s="27" customFormat="1" x14ac:dyDescent="0.25">
      <c r="A46" s="86">
        <v>40</v>
      </c>
      <c r="B46" s="104"/>
      <c r="C46" s="104" t="s">
        <v>24</v>
      </c>
      <c r="D46" s="104" t="s">
        <v>25</v>
      </c>
      <c r="E46" s="85" t="s">
        <v>111</v>
      </c>
      <c r="F46" s="80">
        <v>19</v>
      </c>
      <c r="G46" s="30">
        <f t="shared" si="9"/>
        <v>323</v>
      </c>
      <c r="H46" s="30">
        <v>540</v>
      </c>
      <c r="I46" s="80"/>
      <c r="J46" s="64">
        <f t="shared" si="10"/>
        <v>0</v>
      </c>
      <c r="K46" s="80"/>
      <c r="L46" s="66">
        <f t="shared" si="11"/>
        <v>0</v>
      </c>
      <c r="M46" s="80"/>
      <c r="N46" s="30">
        <f t="shared" si="12"/>
        <v>0</v>
      </c>
      <c r="O46" s="80"/>
      <c r="P46" s="30">
        <f t="shared" si="13"/>
        <v>0</v>
      </c>
      <c r="Q46" s="80"/>
      <c r="R46" s="30">
        <f t="shared" si="14"/>
        <v>0</v>
      </c>
      <c r="S46" s="80">
        <v>50</v>
      </c>
      <c r="T46" s="30">
        <f t="shared" si="15"/>
        <v>10</v>
      </c>
      <c r="U46" s="30">
        <v>1</v>
      </c>
      <c r="V46" s="30">
        <v>2</v>
      </c>
      <c r="W46" s="17">
        <f t="shared" si="16"/>
        <v>873</v>
      </c>
      <c r="X46" s="25">
        <f t="shared" si="17"/>
        <v>40</v>
      </c>
      <c r="Y46" s="26" t="s">
        <v>141</v>
      </c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</row>
    <row r="47" spans="1:64" s="27" customFormat="1" x14ac:dyDescent="0.25">
      <c r="A47" s="84">
        <v>41</v>
      </c>
      <c r="B47" s="104"/>
      <c r="C47" s="104" t="s">
        <v>22</v>
      </c>
      <c r="D47" s="104" t="s">
        <v>116</v>
      </c>
      <c r="E47" s="87" t="s">
        <v>118</v>
      </c>
      <c r="F47" s="25">
        <v>9</v>
      </c>
      <c r="G47" s="30">
        <f t="shared" si="9"/>
        <v>153</v>
      </c>
      <c r="H47" s="30">
        <v>696</v>
      </c>
      <c r="I47" s="25"/>
      <c r="J47" s="64">
        <f t="shared" si="10"/>
        <v>0</v>
      </c>
      <c r="K47" s="25"/>
      <c r="L47" s="66">
        <f t="shared" si="11"/>
        <v>0</v>
      </c>
      <c r="M47" s="25"/>
      <c r="N47" s="30">
        <f t="shared" si="12"/>
        <v>0</v>
      </c>
      <c r="O47" s="25"/>
      <c r="P47" s="30">
        <f t="shared" si="13"/>
        <v>0</v>
      </c>
      <c r="Q47" s="25"/>
      <c r="R47" s="30">
        <f t="shared" si="14"/>
        <v>0</v>
      </c>
      <c r="S47" s="25">
        <v>53</v>
      </c>
      <c r="T47" s="30">
        <f t="shared" si="15"/>
        <v>20</v>
      </c>
      <c r="U47" s="30">
        <v>1</v>
      </c>
      <c r="V47" s="30">
        <v>2</v>
      </c>
      <c r="W47" s="17">
        <f t="shared" si="16"/>
        <v>869</v>
      </c>
      <c r="X47" s="25">
        <f t="shared" si="17"/>
        <v>41</v>
      </c>
      <c r="Y47" s="26" t="s">
        <v>141</v>
      </c>
    </row>
    <row r="48" spans="1:64" s="27" customFormat="1" x14ac:dyDescent="0.25">
      <c r="A48" s="86">
        <v>42</v>
      </c>
      <c r="B48" s="104"/>
      <c r="C48" s="104" t="s">
        <v>20</v>
      </c>
      <c r="D48" s="104" t="s">
        <v>22</v>
      </c>
      <c r="E48" s="87" t="s">
        <v>83</v>
      </c>
      <c r="F48" s="42">
        <v>19</v>
      </c>
      <c r="G48" s="30">
        <f t="shared" si="9"/>
        <v>323</v>
      </c>
      <c r="H48" s="30">
        <v>406</v>
      </c>
      <c r="I48" s="25"/>
      <c r="J48" s="64">
        <f t="shared" si="10"/>
        <v>0</v>
      </c>
      <c r="K48" s="25">
        <v>3</v>
      </c>
      <c r="L48" s="66">
        <f t="shared" si="11"/>
        <v>15</v>
      </c>
      <c r="M48" s="25">
        <v>2</v>
      </c>
      <c r="N48" s="30">
        <f t="shared" si="12"/>
        <v>10</v>
      </c>
      <c r="O48" s="25"/>
      <c r="P48" s="30">
        <f t="shared" si="13"/>
        <v>0</v>
      </c>
      <c r="Q48" s="25"/>
      <c r="R48" s="30">
        <f t="shared" si="14"/>
        <v>0</v>
      </c>
      <c r="S48" s="25">
        <v>41</v>
      </c>
      <c r="T48" s="30">
        <f t="shared" si="15"/>
        <v>10</v>
      </c>
      <c r="U48" s="30">
        <v>1</v>
      </c>
      <c r="V48" s="30">
        <v>2</v>
      </c>
      <c r="W48" s="17">
        <f t="shared" si="16"/>
        <v>764</v>
      </c>
      <c r="X48" s="25">
        <f t="shared" si="17"/>
        <v>42</v>
      </c>
      <c r="Y48" s="26" t="s">
        <v>141</v>
      </c>
    </row>
    <row r="49" spans="1:27" s="27" customFormat="1" x14ac:dyDescent="0.25">
      <c r="A49" s="84">
        <v>43</v>
      </c>
      <c r="B49" s="104"/>
      <c r="C49" s="104" t="s">
        <v>13</v>
      </c>
      <c r="D49" s="104" t="s">
        <v>32</v>
      </c>
      <c r="E49" s="94" t="s">
        <v>130</v>
      </c>
      <c r="F49" s="45">
        <v>9</v>
      </c>
      <c r="G49" s="30">
        <f t="shared" si="9"/>
        <v>153</v>
      </c>
      <c r="H49" s="30">
        <v>540</v>
      </c>
      <c r="I49" s="45"/>
      <c r="J49" s="64">
        <f t="shared" si="10"/>
        <v>0</v>
      </c>
      <c r="K49" s="45">
        <v>3</v>
      </c>
      <c r="L49" s="66">
        <f t="shared" si="11"/>
        <v>15</v>
      </c>
      <c r="M49" s="45">
        <v>2</v>
      </c>
      <c r="N49" s="30">
        <f t="shared" si="12"/>
        <v>10</v>
      </c>
      <c r="O49" s="45"/>
      <c r="P49" s="30">
        <f t="shared" si="13"/>
        <v>0</v>
      </c>
      <c r="Q49" s="45"/>
      <c r="R49" s="30">
        <f t="shared" si="14"/>
        <v>0</v>
      </c>
      <c r="S49" s="25">
        <v>43</v>
      </c>
      <c r="T49" s="30">
        <f t="shared" si="15"/>
        <v>10</v>
      </c>
      <c r="U49" s="30">
        <v>2</v>
      </c>
      <c r="V49" s="30">
        <v>1</v>
      </c>
      <c r="W49" s="17">
        <f t="shared" si="16"/>
        <v>728</v>
      </c>
      <c r="X49" s="25">
        <f t="shared" si="17"/>
        <v>43</v>
      </c>
      <c r="Y49" s="26" t="s">
        <v>141</v>
      </c>
    </row>
    <row r="50" spans="1:27" s="81" customFormat="1" x14ac:dyDescent="0.25">
      <c r="A50" s="86">
        <v>44</v>
      </c>
      <c r="B50" s="104"/>
      <c r="C50" s="104" t="s">
        <v>23</v>
      </c>
      <c r="D50" s="104" t="s">
        <v>104</v>
      </c>
      <c r="E50" s="85" t="s">
        <v>105</v>
      </c>
      <c r="F50" s="80">
        <v>19</v>
      </c>
      <c r="G50" s="30">
        <f t="shared" si="9"/>
        <v>323</v>
      </c>
      <c r="H50" s="30">
        <v>238</v>
      </c>
      <c r="I50" s="80"/>
      <c r="J50" s="64">
        <f t="shared" si="10"/>
        <v>0</v>
      </c>
      <c r="K50" s="80"/>
      <c r="L50" s="66">
        <f t="shared" si="11"/>
        <v>0</v>
      </c>
      <c r="M50" s="80"/>
      <c r="N50" s="30">
        <f t="shared" si="12"/>
        <v>0</v>
      </c>
      <c r="O50" s="80">
        <v>2</v>
      </c>
      <c r="P50" s="30">
        <f t="shared" si="13"/>
        <v>20</v>
      </c>
      <c r="Q50" s="80"/>
      <c r="R50" s="30">
        <f t="shared" si="14"/>
        <v>0</v>
      </c>
      <c r="S50" s="80">
        <v>60</v>
      </c>
      <c r="T50" s="30">
        <f t="shared" si="15"/>
        <v>20</v>
      </c>
      <c r="U50" s="30">
        <v>1</v>
      </c>
      <c r="V50" s="30">
        <v>2</v>
      </c>
      <c r="W50" s="17">
        <f t="shared" si="16"/>
        <v>601</v>
      </c>
      <c r="X50" s="25">
        <f t="shared" si="17"/>
        <v>44</v>
      </c>
      <c r="Y50" s="26" t="s">
        <v>141</v>
      </c>
    </row>
    <row r="51" spans="1:27" s="27" customFormat="1" x14ac:dyDescent="0.25">
      <c r="A51" s="84">
        <v>45</v>
      </c>
      <c r="B51" s="104"/>
      <c r="C51" s="104" t="s">
        <v>144</v>
      </c>
      <c r="D51" s="104" t="s">
        <v>122</v>
      </c>
      <c r="E51" s="87" t="s">
        <v>145</v>
      </c>
      <c r="F51" s="25">
        <v>0</v>
      </c>
      <c r="G51" s="30">
        <f t="shared" si="9"/>
        <v>0</v>
      </c>
      <c r="H51" s="30">
        <v>542</v>
      </c>
      <c r="I51" s="25"/>
      <c r="J51" s="64">
        <f t="shared" si="10"/>
        <v>0</v>
      </c>
      <c r="K51" s="25"/>
      <c r="L51" s="66">
        <f t="shared" si="11"/>
        <v>0</v>
      </c>
      <c r="M51" s="25">
        <v>1</v>
      </c>
      <c r="N51" s="30">
        <f t="shared" si="12"/>
        <v>5</v>
      </c>
      <c r="O51" s="25"/>
      <c r="P51" s="30">
        <f t="shared" si="13"/>
        <v>0</v>
      </c>
      <c r="Q51" s="25"/>
      <c r="R51" s="30">
        <f t="shared" si="14"/>
        <v>0</v>
      </c>
      <c r="S51" s="25">
        <v>56</v>
      </c>
      <c r="T51" s="30">
        <f t="shared" si="15"/>
        <v>20</v>
      </c>
      <c r="U51" s="30">
        <v>1</v>
      </c>
      <c r="V51" s="30">
        <v>2</v>
      </c>
      <c r="W51" s="17">
        <f t="shared" si="16"/>
        <v>567</v>
      </c>
      <c r="X51" s="25">
        <f t="shared" si="17"/>
        <v>45</v>
      </c>
      <c r="Y51" s="26" t="s">
        <v>141</v>
      </c>
    </row>
    <row r="52" spans="1:27" s="81" customFormat="1" x14ac:dyDescent="0.25">
      <c r="A52" s="86">
        <v>46</v>
      </c>
      <c r="B52" s="104"/>
      <c r="C52" s="104" t="s">
        <v>33</v>
      </c>
      <c r="D52" s="104" t="s">
        <v>34</v>
      </c>
      <c r="E52" s="85" t="s">
        <v>35</v>
      </c>
      <c r="F52" s="80">
        <v>19</v>
      </c>
      <c r="G52" s="30">
        <f t="shared" si="9"/>
        <v>323</v>
      </c>
      <c r="H52" s="30">
        <v>135</v>
      </c>
      <c r="I52" s="80"/>
      <c r="J52" s="64">
        <f t="shared" si="10"/>
        <v>0</v>
      </c>
      <c r="K52" s="80"/>
      <c r="L52" s="66">
        <f t="shared" si="11"/>
        <v>0</v>
      </c>
      <c r="M52" s="80"/>
      <c r="N52" s="30">
        <f t="shared" si="12"/>
        <v>0</v>
      </c>
      <c r="O52" s="80"/>
      <c r="P52" s="30">
        <f t="shared" si="13"/>
        <v>0</v>
      </c>
      <c r="Q52" s="80"/>
      <c r="R52" s="30">
        <f t="shared" si="14"/>
        <v>0</v>
      </c>
      <c r="S52" s="80">
        <v>51</v>
      </c>
      <c r="T52" s="30">
        <f t="shared" si="15"/>
        <v>20</v>
      </c>
      <c r="U52" s="30">
        <v>1</v>
      </c>
      <c r="V52" s="30">
        <v>2</v>
      </c>
      <c r="W52" s="17">
        <f t="shared" si="16"/>
        <v>478</v>
      </c>
      <c r="X52" s="25">
        <f t="shared" si="17"/>
        <v>46</v>
      </c>
      <c r="Y52" s="26" t="s">
        <v>141</v>
      </c>
    </row>
    <row r="53" spans="1:27" s="82" customFormat="1" x14ac:dyDescent="0.25">
      <c r="A53" s="84">
        <v>47</v>
      </c>
      <c r="B53" s="104"/>
      <c r="C53" s="104" t="s">
        <v>108</v>
      </c>
      <c r="D53" s="104" t="s">
        <v>104</v>
      </c>
      <c r="E53" s="85" t="s">
        <v>109</v>
      </c>
      <c r="F53" s="80">
        <v>9</v>
      </c>
      <c r="G53" s="30">
        <f t="shared" si="9"/>
        <v>153</v>
      </c>
      <c r="H53" s="30">
        <v>187</v>
      </c>
      <c r="I53" s="80">
        <v>5</v>
      </c>
      <c r="J53" s="64">
        <f t="shared" si="10"/>
        <v>40</v>
      </c>
      <c r="K53" s="80"/>
      <c r="L53" s="66">
        <f t="shared" si="11"/>
        <v>0</v>
      </c>
      <c r="M53" s="80"/>
      <c r="N53" s="30">
        <f t="shared" si="12"/>
        <v>0</v>
      </c>
      <c r="O53" s="80"/>
      <c r="P53" s="30">
        <f t="shared" si="13"/>
        <v>0</v>
      </c>
      <c r="Q53" s="80"/>
      <c r="R53" s="30">
        <f t="shared" si="14"/>
        <v>0</v>
      </c>
      <c r="S53" s="80">
        <v>56</v>
      </c>
      <c r="T53" s="30">
        <f t="shared" si="15"/>
        <v>20</v>
      </c>
      <c r="U53" s="30">
        <v>2</v>
      </c>
      <c r="V53" s="30">
        <v>1</v>
      </c>
      <c r="W53" s="17">
        <f t="shared" si="16"/>
        <v>400</v>
      </c>
      <c r="X53" s="25">
        <f t="shared" si="17"/>
        <v>47</v>
      </c>
      <c r="Y53" s="26" t="s">
        <v>141</v>
      </c>
      <c r="Z53" s="81"/>
      <c r="AA53" s="81"/>
    </row>
    <row r="54" spans="1:27" s="81" customFormat="1" x14ac:dyDescent="0.25">
      <c r="A54" s="86">
        <v>48</v>
      </c>
      <c r="B54" s="104"/>
      <c r="C54" s="104" t="s">
        <v>85</v>
      </c>
      <c r="D54" s="104" t="s">
        <v>29</v>
      </c>
      <c r="E54" s="89" t="s">
        <v>123</v>
      </c>
      <c r="F54" s="80">
        <v>9</v>
      </c>
      <c r="G54" s="30">
        <f t="shared" si="9"/>
        <v>153</v>
      </c>
      <c r="H54" s="30">
        <v>221</v>
      </c>
      <c r="I54" s="80"/>
      <c r="J54" s="64">
        <f t="shared" si="10"/>
        <v>0</v>
      </c>
      <c r="K54" s="80"/>
      <c r="L54" s="66">
        <f t="shared" si="11"/>
        <v>0</v>
      </c>
      <c r="M54" s="80">
        <v>1</v>
      </c>
      <c r="N54" s="30">
        <f t="shared" si="12"/>
        <v>5</v>
      </c>
      <c r="O54" s="80"/>
      <c r="P54" s="30">
        <f t="shared" si="13"/>
        <v>0</v>
      </c>
      <c r="Q54" s="80"/>
      <c r="R54" s="30">
        <f t="shared" si="14"/>
        <v>0</v>
      </c>
      <c r="S54" s="80">
        <v>50</v>
      </c>
      <c r="T54" s="30">
        <f t="shared" si="15"/>
        <v>10</v>
      </c>
      <c r="U54" s="30"/>
      <c r="V54" s="30">
        <v>1</v>
      </c>
      <c r="W54" s="17">
        <f t="shared" si="16"/>
        <v>389</v>
      </c>
      <c r="X54" s="25">
        <f t="shared" si="17"/>
        <v>48</v>
      </c>
      <c r="Y54" s="26" t="s">
        <v>141</v>
      </c>
    </row>
    <row r="55" spans="1:27" s="81" customFormat="1" x14ac:dyDescent="0.25">
      <c r="A55" s="84">
        <v>49</v>
      </c>
      <c r="B55" s="104"/>
      <c r="C55" s="104" t="s">
        <v>42</v>
      </c>
      <c r="D55" s="104" t="s">
        <v>43</v>
      </c>
      <c r="E55" s="85" t="s">
        <v>44</v>
      </c>
      <c r="F55" s="80">
        <v>17</v>
      </c>
      <c r="G55" s="30">
        <f t="shared" si="9"/>
        <v>289</v>
      </c>
      <c r="H55" s="30">
        <v>0</v>
      </c>
      <c r="I55" s="80">
        <v>8</v>
      </c>
      <c r="J55" s="64">
        <f t="shared" si="10"/>
        <v>70</v>
      </c>
      <c r="K55" s="80"/>
      <c r="L55" s="66">
        <f t="shared" si="11"/>
        <v>0</v>
      </c>
      <c r="M55" s="80">
        <v>2</v>
      </c>
      <c r="N55" s="30">
        <f t="shared" si="12"/>
        <v>10</v>
      </c>
      <c r="O55" s="80"/>
      <c r="P55" s="30">
        <f t="shared" si="13"/>
        <v>0</v>
      </c>
      <c r="Q55" s="80"/>
      <c r="R55" s="30">
        <f t="shared" si="14"/>
        <v>0</v>
      </c>
      <c r="S55" s="80">
        <v>43</v>
      </c>
      <c r="T55" s="30">
        <f t="shared" si="15"/>
        <v>10</v>
      </c>
      <c r="U55" s="30">
        <v>1</v>
      </c>
      <c r="V55" s="30">
        <v>2</v>
      </c>
      <c r="W55" s="17">
        <f t="shared" si="16"/>
        <v>379</v>
      </c>
      <c r="X55" s="25">
        <f t="shared" si="17"/>
        <v>49</v>
      </c>
      <c r="Y55" s="26" t="s">
        <v>141</v>
      </c>
    </row>
    <row r="56" spans="1:27" s="81" customFormat="1" x14ac:dyDescent="0.25">
      <c r="A56" s="86">
        <v>50</v>
      </c>
      <c r="B56" s="104"/>
      <c r="C56" s="104" t="s">
        <v>53</v>
      </c>
      <c r="D56" s="104" t="s">
        <v>126</v>
      </c>
      <c r="E56" s="96" t="s">
        <v>139</v>
      </c>
      <c r="F56" s="45">
        <v>9</v>
      </c>
      <c r="G56" s="30">
        <f t="shared" si="9"/>
        <v>153</v>
      </c>
      <c r="H56" s="30">
        <v>204</v>
      </c>
      <c r="I56" s="25"/>
      <c r="J56" s="64">
        <f t="shared" si="10"/>
        <v>0</v>
      </c>
      <c r="K56" s="25"/>
      <c r="L56" s="66">
        <f t="shared" si="11"/>
        <v>0</v>
      </c>
      <c r="M56" s="25"/>
      <c r="N56" s="30">
        <f t="shared" si="12"/>
        <v>0</v>
      </c>
      <c r="O56" s="25"/>
      <c r="P56" s="30">
        <f t="shared" si="13"/>
        <v>0</v>
      </c>
      <c r="Q56" s="25"/>
      <c r="R56" s="30">
        <f t="shared" si="14"/>
        <v>0</v>
      </c>
      <c r="S56" s="25">
        <v>55</v>
      </c>
      <c r="T56" s="30">
        <f t="shared" si="15"/>
        <v>20</v>
      </c>
      <c r="U56" s="30"/>
      <c r="V56" s="30">
        <v>1</v>
      </c>
      <c r="W56" s="17">
        <f t="shared" si="16"/>
        <v>377</v>
      </c>
      <c r="X56" s="25">
        <f t="shared" si="17"/>
        <v>50</v>
      </c>
      <c r="Y56" s="26" t="s">
        <v>141</v>
      </c>
      <c r="Z56" s="27"/>
    </row>
    <row r="57" spans="1:27" s="81" customFormat="1" x14ac:dyDescent="0.25">
      <c r="A57" s="84">
        <v>51</v>
      </c>
      <c r="B57" s="104"/>
      <c r="C57" s="104" t="s">
        <v>127</v>
      </c>
      <c r="D57" s="104" t="s">
        <v>30</v>
      </c>
      <c r="E57" s="85" t="s">
        <v>128</v>
      </c>
      <c r="F57" s="80">
        <v>9</v>
      </c>
      <c r="G57" s="30">
        <f t="shared" si="9"/>
        <v>153</v>
      </c>
      <c r="H57" s="30">
        <v>189</v>
      </c>
      <c r="I57" s="80"/>
      <c r="J57" s="64">
        <f t="shared" si="10"/>
        <v>0</v>
      </c>
      <c r="K57" s="80"/>
      <c r="L57" s="66">
        <f t="shared" si="11"/>
        <v>0</v>
      </c>
      <c r="M57" s="80"/>
      <c r="N57" s="30">
        <f t="shared" si="12"/>
        <v>0</v>
      </c>
      <c r="O57" s="80"/>
      <c r="P57" s="30">
        <f t="shared" si="13"/>
        <v>0</v>
      </c>
      <c r="Q57" s="80"/>
      <c r="R57" s="30">
        <f t="shared" si="14"/>
        <v>0</v>
      </c>
      <c r="S57" s="80">
        <v>61</v>
      </c>
      <c r="T57" s="30">
        <f t="shared" si="15"/>
        <v>20</v>
      </c>
      <c r="U57" s="30">
        <v>1</v>
      </c>
      <c r="V57" s="30"/>
      <c r="W57" s="17">
        <f t="shared" si="16"/>
        <v>362</v>
      </c>
      <c r="X57" s="25">
        <f t="shared" si="17"/>
        <v>51</v>
      </c>
      <c r="Y57" s="26" t="s">
        <v>141</v>
      </c>
    </row>
    <row r="58" spans="1:27" s="27" customFormat="1" x14ac:dyDescent="0.25">
      <c r="A58" s="86">
        <v>52</v>
      </c>
      <c r="B58" s="104"/>
      <c r="C58" s="104" t="s">
        <v>258</v>
      </c>
      <c r="D58" s="104" t="s">
        <v>259</v>
      </c>
      <c r="E58" s="87" t="s">
        <v>260</v>
      </c>
      <c r="F58" s="42">
        <v>0</v>
      </c>
      <c r="G58" s="30">
        <f t="shared" si="9"/>
        <v>0</v>
      </c>
      <c r="H58" s="30">
        <v>287</v>
      </c>
      <c r="I58" s="25"/>
      <c r="J58" s="64">
        <f t="shared" si="10"/>
        <v>0</v>
      </c>
      <c r="K58" s="25"/>
      <c r="L58" s="66">
        <f t="shared" si="11"/>
        <v>0</v>
      </c>
      <c r="M58" s="25"/>
      <c r="N58" s="30">
        <f t="shared" si="12"/>
        <v>0</v>
      </c>
      <c r="O58" s="25">
        <v>1</v>
      </c>
      <c r="P58" s="30">
        <f t="shared" si="13"/>
        <v>10</v>
      </c>
      <c r="Q58" s="25"/>
      <c r="R58" s="30">
        <f t="shared" si="14"/>
        <v>0</v>
      </c>
      <c r="S58" s="25">
        <v>49</v>
      </c>
      <c r="T58" s="30">
        <f t="shared" si="15"/>
        <v>10</v>
      </c>
      <c r="U58" s="30">
        <v>2</v>
      </c>
      <c r="V58" s="30">
        <v>1</v>
      </c>
      <c r="W58" s="17">
        <f t="shared" si="16"/>
        <v>307</v>
      </c>
      <c r="X58" s="25">
        <f t="shared" si="17"/>
        <v>52</v>
      </c>
      <c r="Y58" s="26" t="s">
        <v>141</v>
      </c>
      <c r="Z58" s="19"/>
    </row>
    <row r="59" spans="1:27" s="81" customFormat="1" x14ac:dyDescent="0.25">
      <c r="A59" s="84">
        <v>53</v>
      </c>
      <c r="B59" s="104"/>
      <c r="C59" s="104" t="s">
        <v>149</v>
      </c>
      <c r="D59" s="104" t="s">
        <v>37</v>
      </c>
      <c r="E59" s="87" t="s">
        <v>150</v>
      </c>
      <c r="F59" s="25">
        <v>7</v>
      </c>
      <c r="G59" s="30">
        <f t="shared" si="9"/>
        <v>119</v>
      </c>
      <c r="H59" s="30">
        <v>95</v>
      </c>
      <c r="I59" s="25">
        <v>6</v>
      </c>
      <c r="J59" s="64">
        <f t="shared" si="10"/>
        <v>50</v>
      </c>
      <c r="K59" s="25"/>
      <c r="L59" s="66">
        <f t="shared" si="11"/>
        <v>0</v>
      </c>
      <c r="M59" s="25">
        <v>1</v>
      </c>
      <c r="N59" s="30">
        <f t="shared" si="12"/>
        <v>5</v>
      </c>
      <c r="O59" s="25"/>
      <c r="P59" s="30">
        <f t="shared" si="13"/>
        <v>0</v>
      </c>
      <c r="Q59" s="25">
        <v>76</v>
      </c>
      <c r="R59" s="30">
        <f t="shared" si="14"/>
        <v>17</v>
      </c>
      <c r="S59" s="25">
        <v>40</v>
      </c>
      <c r="T59" s="30">
        <f t="shared" si="15"/>
        <v>10</v>
      </c>
      <c r="U59" s="30">
        <v>1</v>
      </c>
      <c r="V59" s="30">
        <v>2</v>
      </c>
      <c r="W59" s="17">
        <f t="shared" si="16"/>
        <v>296</v>
      </c>
      <c r="X59" s="25">
        <f t="shared" si="17"/>
        <v>53</v>
      </c>
      <c r="Y59" s="26" t="s">
        <v>141</v>
      </c>
      <c r="Z59" s="27"/>
    </row>
    <row r="60" spans="1:27" s="81" customFormat="1" x14ac:dyDescent="0.25">
      <c r="A60" s="86">
        <v>54</v>
      </c>
      <c r="B60" s="104"/>
      <c r="C60" s="104" t="s">
        <v>33</v>
      </c>
      <c r="D60" s="104" t="s">
        <v>34</v>
      </c>
      <c r="E60" s="87" t="s">
        <v>153</v>
      </c>
      <c r="F60" s="25">
        <v>14</v>
      </c>
      <c r="G60" s="30">
        <f t="shared" si="9"/>
        <v>238</v>
      </c>
      <c r="H60" s="30">
        <v>0</v>
      </c>
      <c r="I60" s="25"/>
      <c r="J60" s="64">
        <f t="shared" si="10"/>
        <v>0</v>
      </c>
      <c r="K60" s="25"/>
      <c r="L60" s="66">
        <f t="shared" si="11"/>
        <v>0</v>
      </c>
      <c r="M60" s="25">
        <v>2</v>
      </c>
      <c r="N60" s="30">
        <f t="shared" si="12"/>
        <v>10</v>
      </c>
      <c r="O60" s="25"/>
      <c r="P60" s="30">
        <f t="shared" si="13"/>
        <v>0</v>
      </c>
      <c r="Q60" s="25"/>
      <c r="R60" s="30">
        <f t="shared" si="14"/>
        <v>0</v>
      </c>
      <c r="S60" s="25">
        <v>35</v>
      </c>
      <c r="T60" s="30">
        <f t="shared" si="15"/>
        <v>10</v>
      </c>
      <c r="U60" s="30">
        <v>1</v>
      </c>
      <c r="V60" s="30">
        <v>2</v>
      </c>
      <c r="W60" s="17">
        <f t="shared" si="16"/>
        <v>258</v>
      </c>
      <c r="X60" s="25">
        <f t="shared" si="17"/>
        <v>54</v>
      </c>
      <c r="Y60" s="26" t="s">
        <v>141</v>
      </c>
      <c r="Z60" s="27"/>
    </row>
    <row r="61" spans="1:27" s="27" customFormat="1" x14ac:dyDescent="0.25">
      <c r="A61" s="84">
        <v>55</v>
      </c>
      <c r="B61" s="104"/>
      <c r="C61" s="104" t="s">
        <v>147</v>
      </c>
      <c r="D61" s="104" t="s">
        <v>29</v>
      </c>
      <c r="E61" s="85" t="s">
        <v>148</v>
      </c>
      <c r="F61" s="80">
        <v>8</v>
      </c>
      <c r="G61" s="30">
        <f t="shared" si="9"/>
        <v>136</v>
      </c>
      <c r="H61" s="30">
        <v>112</v>
      </c>
      <c r="I61" s="80"/>
      <c r="J61" s="64">
        <f t="shared" si="10"/>
        <v>0</v>
      </c>
      <c r="K61" s="80"/>
      <c r="L61" s="66">
        <f t="shared" si="11"/>
        <v>0</v>
      </c>
      <c r="M61" s="80"/>
      <c r="N61" s="30">
        <f t="shared" si="12"/>
        <v>0</v>
      </c>
      <c r="O61" s="80"/>
      <c r="P61" s="30">
        <f t="shared" si="13"/>
        <v>0</v>
      </c>
      <c r="Q61" s="80"/>
      <c r="R61" s="30">
        <f t="shared" si="14"/>
        <v>0</v>
      </c>
      <c r="S61" s="80">
        <v>39</v>
      </c>
      <c r="T61" s="30">
        <f t="shared" si="15"/>
        <v>10</v>
      </c>
      <c r="U61" s="30">
        <v>1</v>
      </c>
      <c r="V61" s="30">
        <v>2</v>
      </c>
      <c r="W61" s="17">
        <f t="shared" si="16"/>
        <v>258</v>
      </c>
      <c r="X61" s="25">
        <f t="shared" si="17"/>
        <v>55</v>
      </c>
      <c r="Y61" s="26" t="s">
        <v>141</v>
      </c>
      <c r="Z61" s="81"/>
    </row>
    <row r="62" spans="1:27" s="27" customFormat="1" x14ac:dyDescent="0.25">
      <c r="A62" s="86">
        <v>56</v>
      </c>
      <c r="B62" s="104"/>
      <c r="C62" s="104" t="s">
        <v>79</v>
      </c>
      <c r="D62" s="104" t="s">
        <v>29</v>
      </c>
      <c r="E62" s="85" t="s">
        <v>156</v>
      </c>
      <c r="F62" s="80">
        <v>8</v>
      </c>
      <c r="G62" s="30">
        <f t="shared" si="9"/>
        <v>136</v>
      </c>
      <c r="H62" s="30">
        <v>93</v>
      </c>
      <c r="I62" s="80"/>
      <c r="J62" s="64">
        <f t="shared" si="10"/>
        <v>0</v>
      </c>
      <c r="K62" s="80"/>
      <c r="L62" s="66">
        <f t="shared" si="11"/>
        <v>0</v>
      </c>
      <c r="M62" s="80"/>
      <c r="N62" s="30">
        <f t="shared" si="12"/>
        <v>0</v>
      </c>
      <c r="O62" s="80"/>
      <c r="P62" s="30">
        <f t="shared" si="13"/>
        <v>0</v>
      </c>
      <c r="Q62" s="80"/>
      <c r="R62" s="30">
        <f t="shared" si="14"/>
        <v>0</v>
      </c>
      <c r="S62" s="80">
        <v>46</v>
      </c>
      <c r="T62" s="30">
        <f t="shared" si="15"/>
        <v>10</v>
      </c>
      <c r="U62" s="30"/>
      <c r="V62" s="30">
        <v>1</v>
      </c>
      <c r="W62" s="17">
        <f t="shared" si="16"/>
        <v>239</v>
      </c>
      <c r="X62" s="25">
        <f t="shared" si="17"/>
        <v>56</v>
      </c>
      <c r="Y62" s="26" t="s">
        <v>141</v>
      </c>
      <c r="Z62" s="81"/>
    </row>
    <row r="63" spans="1:27" s="27" customFormat="1" ht="16.5" thickBot="1" x14ac:dyDescent="0.3">
      <c r="A63" s="84">
        <v>57</v>
      </c>
      <c r="B63" s="125"/>
      <c r="C63" s="116" t="s">
        <v>263</v>
      </c>
      <c r="D63" s="116" t="s">
        <v>176</v>
      </c>
      <c r="E63" s="117" t="s">
        <v>264</v>
      </c>
      <c r="F63" s="124">
        <v>0</v>
      </c>
      <c r="G63" s="119">
        <f t="shared" si="9"/>
        <v>0</v>
      </c>
      <c r="H63" s="119">
        <v>179</v>
      </c>
      <c r="I63" s="118"/>
      <c r="J63" s="120">
        <f t="shared" si="10"/>
        <v>0</v>
      </c>
      <c r="K63" s="118">
        <v>3</v>
      </c>
      <c r="L63" s="121">
        <f t="shared" si="11"/>
        <v>15</v>
      </c>
      <c r="M63" s="118">
        <v>3</v>
      </c>
      <c r="N63" s="119">
        <f t="shared" si="12"/>
        <v>20</v>
      </c>
      <c r="O63" s="118"/>
      <c r="P63" s="119">
        <f t="shared" si="13"/>
        <v>0</v>
      </c>
      <c r="Q63" s="118"/>
      <c r="R63" s="119">
        <f t="shared" si="14"/>
        <v>0</v>
      </c>
      <c r="S63" s="118">
        <v>36</v>
      </c>
      <c r="T63" s="119">
        <f t="shared" si="15"/>
        <v>10</v>
      </c>
      <c r="U63" s="119">
        <v>1</v>
      </c>
      <c r="V63" s="119">
        <v>2</v>
      </c>
      <c r="W63" s="122">
        <f t="shared" si="16"/>
        <v>224</v>
      </c>
      <c r="X63" s="118">
        <f t="shared" si="17"/>
        <v>57</v>
      </c>
      <c r="Y63" s="26" t="s">
        <v>141</v>
      </c>
    </row>
    <row r="64" spans="1:27" s="27" customFormat="1" ht="16.5" thickTop="1" x14ac:dyDescent="0.25">
      <c r="A64" s="86">
        <v>80</v>
      </c>
      <c r="B64" s="126"/>
      <c r="C64" s="123" t="s">
        <v>162</v>
      </c>
      <c r="D64" s="123" t="s">
        <v>29</v>
      </c>
      <c r="E64" s="87" t="s">
        <v>163</v>
      </c>
      <c r="F64" s="115">
        <v>0</v>
      </c>
      <c r="G64" s="111">
        <f t="shared" si="9"/>
        <v>0</v>
      </c>
      <c r="H64" s="111">
        <v>180</v>
      </c>
      <c r="I64" s="115"/>
      <c r="J64" s="112">
        <f t="shared" si="10"/>
        <v>0</v>
      </c>
      <c r="K64" s="115"/>
      <c r="L64" s="113">
        <f t="shared" si="11"/>
        <v>0</v>
      </c>
      <c r="M64" s="115">
        <v>2</v>
      </c>
      <c r="N64" s="111">
        <f t="shared" si="12"/>
        <v>10</v>
      </c>
      <c r="O64" s="115"/>
      <c r="P64" s="111">
        <f t="shared" si="13"/>
        <v>0</v>
      </c>
      <c r="Q64" s="115">
        <v>91</v>
      </c>
      <c r="R64" s="111">
        <f t="shared" si="14"/>
        <v>17</v>
      </c>
      <c r="S64" s="115">
        <v>46</v>
      </c>
      <c r="T64" s="111">
        <f t="shared" si="15"/>
        <v>10</v>
      </c>
      <c r="U64" s="111">
        <v>1</v>
      </c>
      <c r="V64" s="111"/>
      <c r="W64" s="114">
        <f t="shared" si="16"/>
        <v>217</v>
      </c>
      <c r="X64" s="115">
        <f t="shared" si="17"/>
        <v>58</v>
      </c>
    </row>
    <row r="65" spans="1:26" s="81" customFormat="1" x14ac:dyDescent="0.25">
      <c r="A65" s="86">
        <v>58</v>
      </c>
      <c r="B65" s="13"/>
      <c r="C65" s="13" t="s">
        <v>151</v>
      </c>
      <c r="D65" s="13" t="s">
        <v>25</v>
      </c>
      <c r="E65" s="90" t="s">
        <v>152</v>
      </c>
      <c r="F65" s="25">
        <v>8</v>
      </c>
      <c r="G65" s="30">
        <f t="shared" si="9"/>
        <v>136</v>
      </c>
      <c r="H65" s="30">
        <v>0</v>
      </c>
      <c r="I65" s="25">
        <v>7</v>
      </c>
      <c r="J65" s="64">
        <f t="shared" si="10"/>
        <v>60</v>
      </c>
      <c r="K65" s="25"/>
      <c r="L65" s="66">
        <f t="shared" si="11"/>
        <v>0</v>
      </c>
      <c r="M65" s="25">
        <v>2</v>
      </c>
      <c r="N65" s="30">
        <f t="shared" si="12"/>
        <v>10</v>
      </c>
      <c r="O65" s="25"/>
      <c r="P65" s="30">
        <f t="shared" si="13"/>
        <v>0</v>
      </c>
      <c r="Q65" s="25"/>
      <c r="R65" s="30">
        <f t="shared" si="14"/>
        <v>0</v>
      </c>
      <c r="S65" s="25">
        <v>45</v>
      </c>
      <c r="T65" s="30">
        <f t="shared" si="15"/>
        <v>10</v>
      </c>
      <c r="U65" s="30"/>
      <c r="V65" s="30"/>
      <c r="W65" s="17">
        <f t="shared" si="16"/>
        <v>216</v>
      </c>
      <c r="X65" s="25">
        <f t="shared" si="17"/>
        <v>59</v>
      </c>
      <c r="Y65" s="110"/>
      <c r="Z65" s="27"/>
    </row>
    <row r="66" spans="1:26" s="27" customFormat="1" x14ac:dyDescent="0.25">
      <c r="A66" s="84">
        <v>59</v>
      </c>
      <c r="B66" s="13"/>
      <c r="C66" s="13" t="s">
        <v>124</v>
      </c>
      <c r="D66" s="13" t="s">
        <v>22</v>
      </c>
      <c r="E66" s="95" t="s">
        <v>125</v>
      </c>
      <c r="F66" s="83">
        <v>8</v>
      </c>
      <c r="G66" s="30">
        <f t="shared" si="9"/>
        <v>136</v>
      </c>
      <c r="H66" s="30">
        <v>0</v>
      </c>
      <c r="I66" s="80"/>
      <c r="J66" s="64">
        <f t="shared" si="10"/>
        <v>0</v>
      </c>
      <c r="K66" s="80"/>
      <c r="L66" s="66">
        <f t="shared" si="11"/>
        <v>0</v>
      </c>
      <c r="M66" s="80">
        <v>7</v>
      </c>
      <c r="N66" s="30">
        <f t="shared" si="12"/>
        <v>60</v>
      </c>
      <c r="O66" s="80"/>
      <c r="P66" s="30">
        <f t="shared" si="13"/>
        <v>0</v>
      </c>
      <c r="Q66" s="80"/>
      <c r="R66" s="30">
        <f t="shared" si="14"/>
        <v>0</v>
      </c>
      <c r="S66" s="80">
        <v>35</v>
      </c>
      <c r="T66" s="30">
        <f t="shared" si="15"/>
        <v>10</v>
      </c>
      <c r="U66" s="30"/>
      <c r="V66" s="30"/>
      <c r="W66" s="17">
        <f t="shared" si="16"/>
        <v>206</v>
      </c>
      <c r="X66" s="25">
        <f t="shared" si="17"/>
        <v>60</v>
      </c>
      <c r="Y66" s="81"/>
      <c r="Z66" s="81"/>
    </row>
    <row r="67" spans="1:26" s="27" customFormat="1" x14ac:dyDescent="0.25">
      <c r="A67" s="86">
        <v>60</v>
      </c>
      <c r="B67" s="13"/>
      <c r="C67" s="13" t="s">
        <v>39</v>
      </c>
      <c r="D67" s="13" t="s">
        <v>40</v>
      </c>
      <c r="E67" s="87" t="s">
        <v>159</v>
      </c>
      <c r="F67" s="25">
        <v>10</v>
      </c>
      <c r="G67" s="30">
        <f t="shared" si="9"/>
        <v>170</v>
      </c>
      <c r="H67" s="30">
        <v>0</v>
      </c>
      <c r="I67" s="25"/>
      <c r="J67" s="64">
        <f t="shared" si="10"/>
        <v>0</v>
      </c>
      <c r="K67" s="25"/>
      <c r="L67" s="66">
        <f t="shared" si="11"/>
        <v>0</v>
      </c>
      <c r="M67" s="25">
        <v>1</v>
      </c>
      <c r="N67" s="30">
        <f t="shared" si="12"/>
        <v>5</v>
      </c>
      <c r="O67" s="25"/>
      <c r="P67" s="30">
        <f t="shared" si="13"/>
        <v>0</v>
      </c>
      <c r="Q67" s="25"/>
      <c r="R67" s="30">
        <f t="shared" si="14"/>
        <v>0</v>
      </c>
      <c r="S67" s="25">
        <v>46</v>
      </c>
      <c r="T67" s="30">
        <f t="shared" si="15"/>
        <v>10</v>
      </c>
      <c r="U67" s="30">
        <v>1</v>
      </c>
      <c r="V67" s="30"/>
      <c r="W67" s="17">
        <f t="shared" si="16"/>
        <v>185</v>
      </c>
      <c r="X67" s="25">
        <f t="shared" si="17"/>
        <v>61</v>
      </c>
    </row>
    <row r="68" spans="1:26" s="27" customFormat="1" x14ac:dyDescent="0.25">
      <c r="A68" s="84">
        <v>61</v>
      </c>
      <c r="B68" s="13"/>
      <c r="C68" s="13" t="s">
        <v>31</v>
      </c>
      <c r="D68" s="13" t="s">
        <v>268</v>
      </c>
      <c r="E68" s="87" t="s">
        <v>286</v>
      </c>
      <c r="F68" s="42">
        <v>0</v>
      </c>
      <c r="G68" s="30">
        <f t="shared" si="9"/>
        <v>0</v>
      </c>
      <c r="H68" s="30">
        <v>165</v>
      </c>
      <c r="I68" s="25"/>
      <c r="J68" s="64">
        <f t="shared" si="10"/>
        <v>0</v>
      </c>
      <c r="K68" s="25"/>
      <c r="L68" s="66">
        <f t="shared" si="11"/>
        <v>0</v>
      </c>
      <c r="M68" s="25"/>
      <c r="N68" s="30">
        <f t="shared" si="12"/>
        <v>0</v>
      </c>
      <c r="O68" s="25"/>
      <c r="P68" s="30">
        <f t="shared" si="13"/>
        <v>0</v>
      </c>
      <c r="Q68" s="25"/>
      <c r="R68" s="30">
        <f t="shared" si="14"/>
        <v>0</v>
      </c>
      <c r="S68" s="25">
        <v>50</v>
      </c>
      <c r="T68" s="30">
        <f t="shared" si="15"/>
        <v>10</v>
      </c>
      <c r="U68" s="30"/>
      <c r="V68" s="30">
        <v>1</v>
      </c>
      <c r="W68" s="17">
        <f t="shared" si="16"/>
        <v>175</v>
      </c>
      <c r="X68" s="25">
        <f t="shared" si="17"/>
        <v>62</v>
      </c>
    </row>
    <row r="69" spans="1:26" s="27" customFormat="1" x14ac:dyDescent="0.25">
      <c r="A69" s="86">
        <v>62</v>
      </c>
      <c r="B69" s="13"/>
      <c r="C69" s="13" t="s">
        <v>154</v>
      </c>
      <c r="D69" s="13" t="s">
        <v>22</v>
      </c>
      <c r="E69" s="87" t="s">
        <v>155</v>
      </c>
      <c r="F69" s="25">
        <v>8</v>
      </c>
      <c r="G69" s="30">
        <f t="shared" si="9"/>
        <v>136</v>
      </c>
      <c r="H69" s="30">
        <v>0</v>
      </c>
      <c r="I69" s="25"/>
      <c r="J69" s="64">
        <f t="shared" si="10"/>
        <v>0</v>
      </c>
      <c r="K69" s="25"/>
      <c r="L69" s="66">
        <f t="shared" si="11"/>
        <v>0</v>
      </c>
      <c r="M69" s="25">
        <v>2</v>
      </c>
      <c r="N69" s="30">
        <f t="shared" si="12"/>
        <v>10</v>
      </c>
      <c r="O69" s="25"/>
      <c r="P69" s="30">
        <f t="shared" si="13"/>
        <v>0</v>
      </c>
      <c r="Q69" s="25"/>
      <c r="R69" s="30">
        <f t="shared" si="14"/>
        <v>0</v>
      </c>
      <c r="S69" s="25">
        <v>43</v>
      </c>
      <c r="T69" s="30">
        <f t="shared" si="15"/>
        <v>10</v>
      </c>
      <c r="U69" s="30"/>
      <c r="V69" s="30">
        <v>1</v>
      </c>
      <c r="W69" s="17">
        <f t="shared" si="16"/>
        <v>156</v>
      </c>
      <c r="X69" s="25">
        <f t="shared" si="17"/>
        <v>63</v>
      </c>
    </row>
    <row r="70" spans="1:26" s="81" customFormat="1" x14ac:dyDescent="0.25">
      <c r="A70" s="84">
        <v>63</v>
      </c>
      <c r="B70" s="13"/>
      <c r="C70" s="13" t="s">
        <v>172</v>
      </c>
      <c r="D70" s="13" t="s">
        <v>76</v>
      </c>
      <c r="E70" s="87" t="s">
        <v>173</v>
      </c>
      <c r="F70" s="25">
        <v>0</v>
      </c>
      <c r="G70" s="30">
        <v>0</v>
      </c>
      <c r="H70" s="30"/>
      <c r="I70" s="25">
        <v>6</v>
      </c>
      <c r="J70" s="64">
        <f t="shared" si="10"/>
        <v>50</v>
      </c>
      <c r="K70" s="25"/>
      <c r="L70" s="66">
        <f t="shared" si="11"/>
        <v>0</v>
      </c>
      <c r="M70" s="25">
        <v>1</v>
      </c>
      <c r="N70" s="30">
        <f t="shared" si="12"/>
        <v>5</v>
      </c>
      <c r="O70" s="25">
        <v>1</v>
      </c>
      <c r="P70" s="30">
        <f t="shared" si="13"/>
        <v>10</v>
      </c>
      <c r="Q70" s="25"/>
      <c r="R70" s="30">
        <f t="shared" si="14"/>
        <v>0</v>
      </c>
      <c r="S70" s="25">
        <v>38</v>
      </c>
      <c r="T70" s="30">
        <f t="shared" si="15"/>
        <v>10</v>
      </c>
      <c r="U70" s="30">
        <v>1</v>
      </c>
      <c r="V70" s="30">
        <v>2</v>
      </c>
      <c r="W70" s="17">
        <f t="shared" si="16"/>
        <v>75</v>
      </c>
      <c r="X70" s="25">
        <f t="shared" si="17"/>
        <v>64</v>
      </c>
      <c r="Y70" s="27"/>
      <c r="Z70" s="27"/>
    </row>
    <row r="71" spans="1:26" s="27" customFormat="1" x14ac:dyDescent="0.25">
      <c r="A71" s="86">
        <v>64</v>
      </c>
      <c r="B71" s="13"/>
      <c r="C71" s="13" t="s">
        <v>270</v>
      </c>
      <c r="D71" s="13" t="s">
        <v>268</v>
      </c>
      <c r="E71" s="87" t="s">
        <v>269</v>
      </c>
      <c r="F71" s="42">
        <v>0</v>
      </c>
      <c r="G71" s="30">
        <f>F71*17</f>
        <v>0</v>
      </c>
      <c r="H71" s="30"/>
      <c r="I71" s="25">
        <v>5</v>
      </c>
      <c r="J71" s="64">
        <f t="shared" ref="J71:J102" si="18">IF(I71&lt;3,0,20+10*(I71-3))</f>
        <v>40</v>
      </c>
      <c r="K71" s="25"/>
      <c r="L71" s="66">
        <f t="shared" ref="L71:L102" si="19">IF(K71=3,15,0)</f>
        <v>0</v>
      </c>
      <c r="M71" s="25"/>
      <c r="N71" s="30">
        <f t="shared" ref="N71:N102" si="20">IF(M71&lt;2,5*M71,IF(M71&gt;=2,10*M71-10))</f>
        <v>0</v>
      </c>
      <c r="O71" s="25">
        <v>1</v>
      </c>
      <c r="P71" s="30">
        <f t="shared" ref="P71:P102" si="21">10*O71</f>
        <v>10</v>
      </c>
      <c r="Q71" s="25">
        <v>67</v>
      </c>
      <c r="R71" s="30">
        <f t="shared" ref="R71:R102" si="22">IF(Q71=FALSE,0,IF(Q71&lt;50,0,IF(Q71&lt;60,10,IF(Q71&lt;67,12,IF(Q71&lt;70,15,IF(Q71&gt;=70,17))))))</f>
        <v>15</v>
      </c>
      <c r="S71" s="25">
        <v>49</v>
      </c>
      <c r="T71" s="30">
        <f t="shared" ref="T71:T102" si="23">IF(S71&gt;50,20,10)</f>
        <v>10</v>
      </c>
      <c r="U71" s="30">
        <v>1</v>
      </c>
      <c r="V71" s="30">
        <v>2</v>
      </c>
      <c r="W71" s="17">
        <f t="shared" ref="W71:W102" si="24">G71+H71+J71+L71+N71+P71+R71+T71</f>
        <v>75</v>
      </c>
      <c r="X71" s="25">
        <f t="shared" si="17"/>
        <v>65</v>
      </c>
      <c r="Z71" s="19"/>
    </row>
    <row r="72" spans="1:26" s="81" customFormat="1" x14ac:dyDescent="0.25">
      <c r="A72" s="84">
        <v>65</v>
      </c>
      <c r="B72" s="13"/>
      <c r="C72" s="13" t="s">
        <v>221</v>
      </c>
      <c r="D72" s="13" t="s">
        <v>25</v>
      </c>
      <c r="E72" s="87" t="s">
        <v>222</v>
      </c>
      <c r="F72" s="25">
        <v>0</v>
      </c>
      <c r="G72" s="30">
        <v>0</v>
      </c>
      <c r="H72" s="30"/>
      <c r="I72" s="25">
        <v>6</v>
      </c>
      <c r="J72" s="64">
        <f t="shared" si="18"/>
        <v>50</v>
      </c>
      <c r="K72" s="25"/>
      <c r="L72" s="66">
        <f t="shared" si="19"/>
        <v>0</v>
      </c>
      <c r="M72" s="25"/>
      <c r="N72" s="30">
        <f t="shared" si="20"/>
        <v>0</v>
      </c>
      <c r="O72" s="25"/>
      <c r="P72" s="30">
        <f t="shared" si="21"/>
        <v>0</v>
      </c>
      <c r="Q72" s="25"/>
      <c r="R72" s="30">
        <f t="shared" si="22"/>
        <v>0</v>
      </c>
      <c r="S72" s="25">
        <v>56</v>
      </c>
      <c r="T72" s="30">
        <f t="shared" si="23"/>
        <v>20</v>
      </c>
      <c r="U72" s="30">
        <v>1</v>
      </c>
      <c r="V72" s="30"/>
      <c r="W72" s="17">
        <f t="shared" si="24"/>
        <v>70</v>
      </c>
      <c r="X72" s="25">
        <f t="shared" ref="X72:X103" si="25">X71+1</f>
        <v>66</v>
      </c>
      <c r="Y72" s="27"/>
      <c r="Z72" s="27"/>
    </row>
    <row r="73" spans="1:26" s="27" customFormat="1" x14ac:dyDescent="0.25">
      <c r="A73" s="86">
        <v>66</v>
      </c>
      <c r="B73" s="13"/>
      <c r="C73" s="13" t="s">
        <v>184</v>
      </c>
      <c r="D73" s="13" t="s">
        <v>185</v>
      </c>
      <c r="E73" s="87" t="s">
        <v>186</v>
      </c>
      <c r="F73" s="42">
        <v>0</v>
      </c>
      <c r="G73" s="30">
        <f t="shared" ref="G73:G104" si="26">F73*17</f>
        <v>0</v>
      </c>
      <c r="H73" s="30"/>
      <c r="I73" s="25">
        <v>4</v>
      </c>
      <c r="J73" s="64">
        <f t="shared" si="18"/>
        <v>30</v>
      </c>
      <c r="K73" s="25"/>
      <c r="L73" s="66">
        <f t="shared" si="19"/>
        <v>0</v>
      </c>
      <c r="M73" s="25">
        <v>1</v>
      </c>
      <c r="N73" s="30">
        <f t="shared" si="20"/>
        <v>5</v>
      </c>
      <c r="O73" s="25"/>
      <c r="P73" s="30">
        <f t="shared" si="21"/>
        <v>0</v>
      </c>
      <c r="Q73" s="25">
        <v>67</v>
      </c>
      <c r="R73" s="30">
        <f t="shared" si="22"/>
        <v>15</v>
      </c>
      <c r="S73" s="25">
        <v>40</v>
      </c>
      <c r="T73" s="30">
        <f t="shared" si="23"/>
        <v>10</v>
      </c>
      <c r="U73" s="30">
        <v>1</v>
      </c>
      <c r="V73" s="30"/>
      <c r="W73" s="17">
        <f t="shared" si="24"/>
        <v>60</v>
      </c>
      <c r="X73" s="25">
        <f t="shared" si="25"/>
        <v>67</v>
      </c>
    </row>
    <row r="74" spans="1:26" s="27" customFormat="1" x14ac:dyDescent="0.25">
      <c r="A74" s="84">
        <v>67</v>
      </c>
      <c r="B74" s="13"/>
      <c r="C74" s="13" t="s">
        <v>225</v>
      </c>
      <c r="D74" s="13" t="s">
        <v>226</v>
      </c>
      <c r="E74" s="89" t="s">
        <v>227</v>
      </c>
      <c r="F74" s="80">
        <v>0</v>
      </c>
      <c r="G74" s="30">
        <f t="shared" si="26"/>
        <v>0</v>
      </c>
      <c r="H74" s="30"/>
      <c r="I74" s="80">
        <v>5</v>
      </c>
      <c r="J74" s="64">
        <f t="shared" si="18"/>
        <v>40</v>
      </c>
      <c r="K74" s="80"/>
      <c r="L74" s="66">
        <f t="shared" si="19"/>
        <v>0</v>
      </c>
      <c r="M74" s="80"/>
      <c r="N74" s="30">
        <f t="shared" si="20"/>
        <v>0</v>
      </c>
      <c r="O74" s="80"/>
      <c r="P74" s="30">
        <f t="shared" si="21"/>
        <v>0</v>
      </c>
      <c r="Q74" s="80"/>
      <c r="R74" s="30">
        <f t="shared" si="22"/>
        <v>0</v>
      </c>
      <c r="S74" s="80">
        <v>57</v>
      </c>
      <c r="T74" s="30">
        <f t="shared" si="23"/>
        <v>20</v>
      </c>
      <c r="U74" s="30">
        <v>1</v>
      </c>
      <c r="V74" s="30"/>
      <c r="W74" s="17">
        <f t="shared" si="24"/>
        <v>60</v>
      </c>
      <c r="X74" s="25">
        <f t="shared" si="25"/>
        <v>68</v>
      </c>
      <c r="Y74" s="81"/>
      <c r="Z74" s="81"/>
    </row>
    <row r="75" spans="1:26" s="27" customFormat="1" x14ac:dyDescent="0.25">
      <c r="A75" s="86">
        <v>68</v>
      </c>
      <c r="B75" s="13"/>
      <c r="C75" s="13" t="s">
        <v>172</v>
      </c>
      <c r="D75" s="13" t="s">
        <v>168</v>
      </c>
      <c r="E75" s="85" t="s">
        <v>324</v>
      </c>
      <c r="F75" s="42">
        <v>0</v>
      </c>
      <c r="G75" s="30">
        <f t="shared" si="26"/>
        <v>0</v>
      </c>
      <c r="H75" s="30"/>
      <c r="I75" s="25">
        <v>6</v>
      </c>
      <c r="J75" s="64">
        <f t="shared" si="18"/>
        <v>50</v>
      </c>
      <c r="K75" s="25"/>
      <c r="L75" s="66">
        <f t="shared" si="19"/>
        <v>0</v>
      </c>
      <c r="M75" s="25"/>
      <c r="N75" s="30">
        <f t="shared" si="20"/>
        <v>0</v>
      </c>
      <c r="O75" s="25"/>
      <c r="P75" s="30">
        <f t="shared" si="21"/>
        <v>0</v>
      </c>
      <c r="Q75" s="25"/>
      <c r="R75" s="30">
        <f t="shared" si="22"/>
        <v>0</v>
      </c>
      <c r="S75" s="25">
        <v>29</v>
      </c>
      <c r="T75" s="30">
        <f t="shared" si="23"/>
        <v>10</v>
      </c>
      <c r="U75" s="30">
        <v>1</v>
      </c>
      <c r="V75" s="30"/>
      <c r="W75" s="17">
        <f t="shared" si="24"/>
        <v>60</v>
      </c>
      <c r="X75" s="25">
        <f t="shared" si="25"/>
        <v>69</v>
      </c>
    </row>
    <row r="76" spans="1:26" s="27" customFormat="1" x14ac:dyDescent="0.25">
      <c r="A76" s="84">
        <v>69</v>
      </c>
      <c r="B76" s="13"/>
      <c r="C76" s="13" t="s">
        <v>305</v>
      </c>
      <c r="D76" s="13" t="s">
        <v>25</v>
      </c>
      <c r="E76" s="89" t="s">
        <v>306</v>
      </c>
      <c r="F76" s="42">
        <v>0</v>
      </c>
      <c r="G76" s="30">
        <f t="shared" si="26"/>
        <v>0</v>
      </c>
      <c r="H76" s="30"/>
      <c r="I76" s="25"/>
      <c r="J76" s="64">
        <f t="shared" si="18"/>
        <v>0</v>
      </c>
      <c r="K76" s="25">
        <v>3</v>
      </c>
      <c r="L76" s="66">
        <f t="shared" si="19"/>
        <v>15</v>
      </c>
      <c r="M76" s="25">
        <v>3</v>
      </c>
      <c r="N76" s="30">
        <f t="shared" si="20"/>
        <v>20</v>
      </c>
      <c r="O76" s="25"/>
      <c r="P76" s="30">
        <f t="shared" si="21"/>
        <v>0</v>
      </c>
      <c r="Q76" s="25"/>
      <c r="R76" s="30">
        <f t="shared" si="22"/>
        <v>0</v>
      </c>
      <c r="S76" s="25">
        <v>51</v>
      </c>
      <c r="T76" s="30">
        <f t="shared" si="23"/>
        <v>20</v>
      </c>
      <c r="U76" s="30"/>
      <c r="V76" s="30">
        <v>1</v>
      </c>
      <c r="W76" s="17">
        <f t="shared" si="24"/>
        <v>55</v>
      </c>
      <c r="X76" s="25">
        <f t="shared" si="25"/>
        <v>70</v>
      </c>
    </row>
    <row r="77" spans="1:26" s="81" customFormat="1" x14ac:dyDescent="0.25">
      <c r="A77" s="86">
        <v>70</v>
      </c>
      <c r="B77" s="13"/>
      <c r="C77" s="13" t="s">
        <v>16</v>
      </c>
      <c r="D77" s="13" t="s">
        <v>11</v>
      </c>
      <c r="E77" s="85" t="s">
        <v>321</v>
      </c>
      <c r="F77" s="42">
        <v>0</v>
      </c>
      <c r="G77" s="30">
        <f t="shared" si="26"/>
        <v>0</v>
      </c>
      <c r="H77" s="30"/>
      <c r="I77" s="25">
        <v>4</v>
      </c>
      <c r="J77" s="64">
        <f t="shared" si="18"/>
        <v>30</v>
      </c>
      <c r="K77" s="25"/>
      <c r="L77" s="66">
        <f t="shared" si="19"/>
        <v>0</v>
      </c>
      <c r="M77" s="25">
        <v>1</v>
      </c>
      <c r="N77" s="30">
        <f t="shared" si="20"/>
        <v>5</v>
      </c>
      <c r="O77" s="25">
        <v>1</v>
      </c>
      <c r="P77" s="30">
        <f t="shared" si="21"/>
        <v>10</v>
      </c>
      <c r="Q77" s="25"/>
      <c r="R77" s="30">
        <f t="shared" si="22"/>
        <v>0</v>
      </c>
      <c r="S77" s="25">
        <v>44</v>
      </c>
      <c r="T77" s="30">
        <f t="shared" si="23"/>
        <v>10</v>
      </c>
      <c r="U77" s="30"/>
      <c r="V77" s="30"/>
      <c r="W77" s="17">
        <f t="shared" si="24"/>
        <v>55</v>
      </c>
      <c r="X77" s="25">
        <f t="shared" si="25"/>
        <v>71</v>
      </c>
      <c r="Y77" s="27"/>
      <c r="Z77" s="27"/>
    </row>
    <row r="78" spans="1:26" s="27" customFormat="1" x14ac:dyDescent="0.25">
      <c r="A78" s="84">
        <v>71</v>
      </c>
      <c r="B78" s="13"/>
      <c r="C78" s="13" t="s">
        <v>167</v>
      </c>
      <c r="D78" s="13" t="s">
        <v>168</v>
      </c>
      <c r="E78" s="85" t="s">
        <v>169</v>
      </c>
      <c r="F78" s="80">
        <v>0</v>
      </c>
      <c r="G78" s="30">
        <f t="shared" si="26"/>
        <v>0</v>
      </c>
      <c r="H78" s="30"/>
      <c r="I78" s="80">
        <v>4</v>
      </c>
      <c r="J78" s="64">
        <f t="shared" si="18"/>
        <v>30</v>
      </c>
      <c r="K78" s="80"/>
      <c r="L78" s="66">
        <f t="shared" si="19"/>
        <v>0</v>
      </c>
      <c r="M78" s="80">
        <v>2</v>
      </c>
      <c r="N78" s="30">
        <f t="shared" si="20"/>
        <v>10</v>
      </c>
      <c r="O78" s="80"/>
      <c r="P78" s="30">
        <f t="shared" si="21"/>
        <v>0</v>
      </c>
      <c r="Q78" s="80"/>
      <c r="R78" s="30">
        <f t="shared" si="22"/>
        <v>0</v>
      </c>
      <c r="S78" s="80">
        <v>42</v>
      </c>
      <c r="T78" s="30">
        <f t="shared" si="23"/>
        <v>10</v>
      </c>
      <c r="U78" s="30">
        <v>1</v>
      </c>
      <c r="V78" s="30">
        <v>2</v>
      </c>
      <c r="W78" s="17">
        <f t="shared" si="24"/>
        <v>50</v>
      </c>
      <c r="X78" s="25">
        <f t="shared" si="25"/>
        <v>72</v>
      </c>
      <c r="Y78" s="81"/>
      <c r="Z78" s="81"/>
    </row>
    <row r="79" spans="1:26" s="27" customFormat="1" x14ac:dyDescent="0.25">
      <c r="A79" s="86">
        <v>72</v>
      </c>
      <c r="B79" s="13"/>
      <c r="C79" s="13" t="s">
        <v>174</v>
      </c>
      <c r="D79" s="13" t="s">
        <v>14</v>
      </c>
      <c r="E79" s="87" t="s">
        <v>175</v>
      </c>
      <c r="F79" s="25">
        <v>0</v>
      </c>
      <c r="G79" s="30">
        <f t="shared" si="26"/>
        <v>0</v>
      </c>
      <c r="H79" s="30"/>
      <c r="I79" s="25">
        <v>5</v>
      </c>
      <c r="J79" s="64">
        <f t="shared" si="18"/>
        <v>40</v>
      </c>
      <c r="K79" s="25"/>
      <c r="L79" s="66">
        <f t="shared" si="19"/>
        <v>0</v>
      </c>
      <c r="M79" s="25"/>
      <c r="N79" s="30">
        <f t="shared" si="20"/>
        <v>0</v>
      </c>
      <c r="O79" s="25"/>
      <c r="P79" s="30">
        <f t="shared" si="21"/>
        <v>0</v>
      </c>
      <c r="Q79" s="25"/>
      <c r="R79" s="30">
        <f t="shared" si="22"/>
        <v>0</v>
      </c>
      <c r="S79" s="25">
        <v>50</v>
      </c>
      <c r="T79" s="30">
        <f t="shared" si="23"/>
        <v>10</v>
      </c>
      <c r="U79" s="30">
        <v>1</v>
      </c>
      <c r="V79" s="30">
        <v>2</v>
      </c>
      <c r="W79" s="17">
        <f t="shared" si="24"/>
        <v>50</v>
      </c>
      <c r="X79" s="25">
        <f t="shared" si="25"/>
        <v>73</v>
      </c>
    </row>
    <row r="80" spans="1:26" s="27" customFormat="1" x14ac:dyDescent="0.25">
      <c r="A80" s="84">
        <v>73</v>
      </c>
      <c r="B80" s="13"/>
      <c r="C80" s="13" t="s">
        <v>187</v>
      </c>
      <c r="D80" s="13" t="s">
        <v>188</v>
      </c>
      <c r="E80" s="87" t="s">
        <v>189</v>
      </c>
      <c r="F80" s="42">
        <v>0</v>
      </c>
      <c r="G80" s="30">
        <f t="shared" si="26"/>
        <v>0</v>
      </c>
      <c r="H80" s="30"/>
      <c r="I80" s="25">
        <v>5</v>
      </c>
      <c r="J80" s="64">
        <f t="shared" si="18"/>
        <v>40</v>
      </c>
      <c r="K80" s="25"/>
      <c r="L80" s="66">
        <f t="shared" si="19"/>
        <v>0</v>
      </c>
      <c r="M80" s="25"/>
      <c r="N80" s="30">
        <f t="shared" si="20"/>
        <v>0</v>
      </c>
      <c r="O80" s="25"/>
      <c r="P80" s="30">
        <f t="shared" si="21"/>
        <v>0</v>
      </c>
      <c r="Q80" s="25"/>
      <c r="R80" s="30">
        <f t="shared" si="22"/>
        <v>0</v>
      </c>
      <c r="S80" s="25">
        <v>25</v>
      </c>
      <c r="T80" s="30">
        <f t="shared" si="23"/>
        <v>10</v>
      </c>
      <c r="U80" s="30">
        <v>1</v>
      </c>
      <c r="V80" s="30"/>
      <c r="W80" s="17">
        <f t="shared" si="24"/>
        <v>50</v>
      </c>
      <c r="X80" s="25">
        <f t="shared" si="25"/>
        <v>74</v>
      </c>
    </row>
    <row r="81" spans="1:26" s="27" customFormat="1" x14ac:dyDescent="0.25">
      <c r="A81" s="86">
        <v>74</v>
      </c>
      <c r="B81" s="13"/>
      <c r="C81" s="13" t="s">
        <v>20</v>
      </c>
      <c r="D81" s="13" t="s">
        <v>22</v>
      </c>
      <c r="E81" s="85" t="s">
        <v>219</v>
      </c>
      <c r="F81" s="80">
        <v>0</v>
      </c>
      <c r="G81" s="30">
        <f t="shared" si="26"/>
        <v>0</v>
      </c>
      <c r="H81" s="30"/>
      <c r="I81" s="80">
        <v>4</v>
      </c>
      <c r="J81" s="64">
        <f t="shared" si="18"/>
        <v>30</v>
      </c>
      <c r="K81" s="80"/>
      <c r="L81" s="66">
        <f t="shared" si="19"/>
        <v>0</v>
      </c>
      <c r="M81" s="80">
        <v>2</v>
      </c>
      <c r="N81" s="30">
        <f t="shared" si="20"/>
        <v>10</v>
      </c>
      <c r="O81" s="80"/>
      <c r="P81" s="30">
        <f t="shared" si="21"/>
        <v>0</v>
      </c>
      <c r="Q81" s="80"/>
      <c r="R81" s="30">
        <f t="shared" si="22"/>
        <v>0</v>
      </c>
      <c r="S81" s="80">
        <v>31</v>
      </c>
      <c r="T81" s="30">
        <f t="shared" si="23"/>
        <v>10</v>
      </c>
      <c r="U81" s="30">
        <v>2</v>
      </c>
      <c r="V81" s="30">
        <v>1</v>
      </c>
      <c r="W81" s="17">
        <f t="shared" si="24"/>
        <v>50</v>
      </c>
      <c r="X81" s="25">
        <f t="shared" si="25"/>
        <v>75</v>
      </c>
      <c r="Y81" s="81"/>
      <c r="Z81" s="81"/>
    </row>
    <row r="82" spans="1:26" s="27" customFormat="1" x14ac:dyDescent="0.25">
      <c r="A82" s="84">
        <v>75</v>
      </c>
      <c r="B82" s="13"/>
      <c r="C82" s="13" t="s">
        <v>180</v>
      </c>
      <c r="D82" s="13" t="s">
        <v>25</v>
      </c>
      <c r="E82" s="87" t="s">
        <v>224</v>
      </c>
      <c r="F82" s="25">
        <v>0</v>
      </c>
      <c r="G82" s="30">
        <f t="shared" si="26"/>
        <v>0</v>
      </c>
      <c r="H82" s="30"/>
      <c r="I82" s="25">
        <v>4</v>
      </c>
      <c r="J82" s="64">
        <f t="shared" si="18"/>
        <v>30</v>
      </c>
      <c r="K82" s="25"/>
      <c r="L82" s="66">
        <f t="shared" si="19"/>
        <v>0</v>
      </c>
      <c r="M82" s="25"/>
      <c r="N82" s="30">
        <f t="shared" si="20"/>
        <v>0</v>
      </c>
      <c r="O82" s="25"/>
      <c r="P82" s="30">
        <f t="shared" si="21"/>
        <v>0</v>
      </c>
      <c r="Q82" s="25"/>
      <c r="R82" s="30">
        <f t="shared" si="22"/>
        <v>0</v>
      </c>
      <c r="S82" s="25">
        <v>53</v>
      </c>
      <c r="T82" s="30">
        <f t="shared" si="23"/>
        <v>20</v>
      </c>
      <c r="U82" s="30">
        <v>1</v>
      </c>
      <c r="V82" s="30">
        <v>2</v>
      </c>
      <c r="W82" s="17">
        <f t="shared" si="24"/>
        <v>50</v>
      </c>
      <c r="X82" s="25">
        <f t="shared" si="25"/>
        <v>76</v>
      </c>
    </row>
    <row r="83" spans="1:26" s="27" customFormat="1" ht="15" x14ac:dyDescent="0.25">
      <c r="A83" s="86">
        <v>76</v>
      </c>
      <c r="B83" s="13"/>
      <c r="C83" s="13" t="s">
        <v>319</v>
      </c>
      <c r="D83" s="13" t="s">
        <v>82</v>
      </c>
      <c r="E83" s="97" t="s">
        <v>320</v>
      </c>
      <c r="F83" s="80">
        <v>0</v>
      </c>
      <c r="G83" s="30">
        <f t="shared" si="26"/>
        <v>0</v>
      </c>
      <c r="H83" s="30"/>
      <c r="I83" s="80">
        <v>5</v>
      </c>
      <c r="J83" s="64">
        <f t="shared" si="18"/>
        <v>40</v>
      </c>
      <c r="K83" s="80"/>
      <c r="L83" s="66">
        <f t="shared" si="19"/>
        <v>0</v>
      </c>
      <c r="M83" s="80"/>
      <c r="N83" s="30">
        <f t="shared" si="20"/>
        <v>0</v>
      </c>
      <c r="O83" s="80"/>
      <c r="P83" s="30">
        <f t="shared" si="21"/>
        <v>0</v>
      </c>
      <c r="Q83" s="80"/>
      <c r="R83" s="30">
        <f t="shared" si="22"/>
        <v>0</v>
      </c>
      <c r="S83" s="80">
        <v>19</v>
      </c>
      <c r="T83" s="30">
        <f t="shared" si="23"/>
        <v>10</v>
      </c>
      <c r="U83" s="30">
        <v>1</v>
      </c>
      <c r="V83" s="30">
        <v>2</v>
      </c>
      <c r="W83" s="17">
        <f t="shared" si="24"/>
        <v>50</v>
      </c>
      <c r="X83" s="25">
        <f t="shared" si="25"/>
        <v>77</v>
      </c>
      <c r="Y83" s="81"/>
      <c r="Z83" s="81"/>
    </row>
    <row r="84" spans="1:26" s="27" customFormat="1" x14ac:dyDescent="0.25">
      <c r="A84" s="84">
        <v>77</v>
      </c>
      <c r="B84" s="13"/>
      <c r="C84" s="13" t="s">
        <v>203</v>
      </c>
      <c r="D84" s="13" t="s">
        <v>204</v>
      </c>
      <c r="E84" s="90" t="s">
        <v>205</v>
      </c>
      <c r="F84" s="42">
        <v>0</v>
      </c>
      <c r="G84" s="30">
        <f t="shared" si="26"/>
        <v>0</v>
      </c>
      <c r="H84" s="30"/>
      <c r="I84" s="25"/>
      <c r="J84" s="64">
        <f t="shared" si="18"/>
        <v>0</v>
      </c>
      <c r="K84" s="25">
        <v>3</v>
      </c>
      <c r="L84" s="66">
        <f t="shared" si="19"/>
        <v>15</v>
      </c>
      <c r="M84" s="25">
        <v>3</v>
      </c>
      <c r="N84" s="30">
        <f t="shared" si="20"/>
        <v>20</v>
      </c>
      <c r="O84" s="25"/>
      <c r="P84" s="30">
        <f t="shared" si="21"/>
        <v>0</v>
      </c>
      <c r="Q84" s="25"/>
      <c r="R84" s="30">
        <f t="shared" si="22"/>
        <v>0</v>
      </c>
      <c r="S84" s="25">
        <v>36</v>
      </c>
      <c r="T84" s="30">
        <f t="shared" si="23"/>
        <v>10</v>
      </c>
      <c r="U84" s="30">
        <v>1</v>
      </c>
      <c r="V84" s="30"/>
      <c r="W84" s="17">
        <f t="shared" si="24"/>
        <v>45</v>
      </c>
      <c r="X84" s="25">
        <f t="shared" si="25"/>
        <v>78</v>
      </c>
    </row>
    <row r="85" spans="1:26" s="27" customFormat="1" x14ac:dyDescent="0.25">
      <c r="A85" s="86">
        <v>78</v>
      </c>
      <c r="B85" s="13"/>
      <c r="C85" s="13" t="s">
        <v>206</v>
      </c>
      <c r="D85" s="13" t="s">
        <v>230</v>
      </c>
      <c r="E85" s="87" t="s">
        <v>231</v>
      </c>
      <c r="F85" s="25">
        <v>0</v>
      </c>
      <c r="G85" s="30">
        <f t="shared" si="26"/>
        <v>0</v>
      </c>
      <c r="H85" s="30"/>
      <c r="I85" s="25"/>
      <c r="J85" s="64">
        <f t="shared" si="18"/>
        <v>0</v>
      </c>
      <c r="K85" s="25">
        <v>3</v>
      </c>
      <c r="L85" s="66">
        <f t="shared" si="19"/>
        <v>15</v>
      </c>
      <c r="M85" s="25">
        <v>3</v>
      </c>
      <c r="N85" s="30">
        <f t="shared" si="20"/>
        <v>20</v>
      </c>
      <c r="O85" s="25"/>
      <c r="P85" s="30">
        <f t="shared" si="21"/>
        <v>0</v>
      </c>
      <c r="Q85" s="25"/>
      <c r="R85" s="30">
        <f t="shared" si="22"/>
        <v>0</v>
      </c>
      <c r="S85" s="25">
        <v>44</v>
      </c>
      <c r="T85" s="30">
        <f t="shared" si="23"/>
        <v>10</v>
      </c>
      <c r="U85" s="30">
        <v>1</v>
      </c>
      <c r="V85" s="30"/>
      <c r="W85" s="17">
        <f t="shared" si="24"/>
        <v>45</v>
      </c>
      <c r="X85" s="25">
        <f t="shared" si="25"/>
        <v>79</v>
      </c>
    </row>
    <row r="86" spans="1:26" s="81" customFormat="1" x14ac:dyDescent="0.25">
      <c r="A86" s="84">
        <v>79</v>
      </c>
      <c r="B86" s="13"/>
      <c r="C86" s="13" t="s">
        <v>282</v>
      </c>
      <c r="D86" s="13" t="s">
        <v>25</v>
      </c>
      <c r="E86" s="87" t="s">
        <v>283</v>
      </c>
      <c r="F86" s="42">
        <v>0</v>
      </c>
      <c r="G86" s="30">
        <f t="shared" si="26"/>
        <v>0</v>
      </c>
      <c r="H86" s="30"/>
      <c r="I86" s="25">
        <v>4</v>
      </c>
      <c r="J86" s="64">
        <f t="shared" si="18"/>
        <v>30</v>
      </c>
      <c r="K86" s="25"/>
      <c r="L86" s="66">
        <f t="shared" si="19"/>
        <v>0</v>
      </c>
      <c r="M86" s="25"/>
      <c r="N86" s="30">
        <f t="shared" si="20"/>
        <v>0</v>
      </c>
      <c r="O86" s="25"/>
      <c r="P86" s="30">
        <f t="shared" si="21"/>
        <v>0</v>
      </c>
      <c r="Q86" s="25"/>
      <c r="R86" s="30">
        <f t="shared" si="22"/>
        <v>0</v>
      </c>
      <c r="S86" s="25">
        <v>49</v>
      </c>
      <c r="T86" s="30">
        <f t="shared" si="23"/>
        <v>10</v>
      </c>
      <c r="U86" s="30">
        <v>1</v>
      </c>
      <c r="V86" s="30">
        <v>2</v>
      </c>
      <c r="W86" s="17">
        <f t="shared" si="24"/>
        <v>40</v>
      </c>
      <c r="X86" s="25">
        <f t="shared" si="25"/>
        <v>80</v>
      </c>
      <c r="Y86" s="27"/>
      <c r="Z86" s="19"/>
    </row>
    <row r="87" spans="1:26" s="27" customFormat="1" x14ac:dyDescent="0.25">
      <c r="A87" s="84">
        <v>81</v>
      </c>
      <c r="B87" s="13"/>
      <c r="C87" s="13" t="s">
        <v>162</v>
      </c>
      <c r="D87" s="13" t="s">
        <v>29</v>
      </c>
      <c r="E87" s="89" t="s">
        <v>163</v>
      </c>
      <c r="F87" s="42">
        <v>0</v>
      </c>
      <c r="G87" s="30">
        <f t="shared" si="26"/>
        <v>0</v>
      </c>
      <c r="H87" s="30"/>
      <c r="I87" s="25"/>
      <c r="J87" s="64">
        <f t="shared" si="18"/>
        <v>0</v>
      </c>
      <c r="K87" s="25"/>
      <c r="L87" s="66">
        <f t="shared" si="19"/>
        <v>0</v>
      </c>
      <c r="M87" s="25">
        <v>2</v>
      </c>
      <c r="N87" s="30">
        <f t="shared" si="20"/>
        <v>10</v>
      </c>
      <c r="O87" s="25"/>
      <c r="P87" s="30">
        <f t="shared" si="21"/>
        <v>0</v>
      </c>
      <c r="Q87" s="25">
        <v>91</v>
      </c>
      <c r="R87" s="30">
        <f t="shared" si="22"/>
        <v>17</v>
      </c>
      <c r="S87" s="25">
        <v>46</v>
      </c>
      <c r="T87" s="30">
        <f t="shared" si="23"/>
        <v>10</v>
      </c>
      <c r="U87" s="30">
        <v>1</v>
      </c>
      <c r="V87" s="30">
        <v>2</v>
      </c>
      <c r="W87" s="17">
        <f t="shared" si="24"/>
        <v>37</v>
      </c>
      <c r="X87" s="25">
        <f t="shared" si="25"/>
        <v>81</v>
      </c>
    </row>
    <row r="88" spans="1:26" s="81" customFormat="1" x14ac:dyDescent="0.25">
      <c r="A88" s="86">
        <v>82</v>
      </c>
      <c r="B88" s="13"/>
      <c r="C88" s="13" t="s">
        <v>23</v>
      </c>
      <c r="D88" s="13" t="s">
        <v>164</v>
      </c>
      <c r="E88" s="89" t="s">
        <v>165</v>
      </c>
      <c r="F88" s="80">
        <v>0</v>
      </c>
      <c r="G88" s="30">
        <f t="shared" si="26"/>
        <v>0</v>
      </c>
      <c r="H88" s="30"/>
      <c r="I88" s="80"/>
      <c r="J88" s="64">
        <f t="shared" si="18"/>
        <v>0</v>
      </c>
      <c r="K88" s="80">
        <v>3</v>
      </c>
      <c r="L88" s="66">
        <f t="shared" si="19"/>
        <v>15</v>
      </c>
      <c r="M88" s="80">
        <v>2</v>
      </c>
      <c r="N88" s="30">
        <f t="shared" si="20"/>
        <v>10</v>
      </c>
      <c r="O88" s="80"/>
      <c r="P88" s="30">
        <f t="shared" si="21"/>
        <v>0</v>
      </c>
      <c r="Q88" s="80"/>
      <c r="R88" s="30">
        <f t="shared" si="22"/>
        <v>0</v>
      </c>
      <c r="S88" s="80">
        <v>45</v>
      </c>
      <c r="T88" s="30">
        <f t="shared" si="23"/>
        <v>10</v>
      </c>
      <c r="U88" s="30"/>
      <c r="V88" s="30">
        <v>1</v>
      </c>
      <c r="W88" s="17">
        <f t="shared" si="24"/>
        <v>35</v>
      </c>
      <c r="X88" s="25">
        <f t="shared" si="25"/>
        <v>82</v>
      </c>
    </row>
    <row r="89" spans="1:26" s="27" customFormat="1" x14ac:dyDescent="0.25">
      <c r="A89" s="84">
        <v>83</v>
      </c>
      <c r="B89" s="13"/>
      <c r="C89" s="13" t="s">
        <v>32</v>
      </c>
      <c r="D89" s="13" t="s">
        <v>216</v>
      </c>
      <c r="E89" s="87" t="s">
        <v>218</v>
      </c>
      <c r="F89" s="25">
        <v>0</v>
      </c>
      <c r="G89" s="30">
        <f t="shared" si="26"/>
        <v>0</v>
      </c>
      <c r="H89" s="30"/>
      <c r="I89" s="25"/>
      <c r="J89" s="64">
        <f t="shared" si="18"/>
        <v>0</v>
      </c>
      <c r="K89" s="25">
        <v>3</v>
      </c>
      <c r="L89" s="66">
        <f t="shared" si="19"/>
        <v>15</v>
      </c>
      <c r="M89" s="25">
        <v>1</v>
      </c>
      <c r="N89" s="30">
        <f t="shared" si="20"/>
        <v>5</v>
      </c>
      <c r="O89" s="25"/>
      <c r="P89" s="30">
        <f t="shared" si="21"/>
        <v>0</v>
      </c>
      <c r="Q89" s="25"/>
      <c r="R89" s="30">
        <f t="shared" si="22"/>
        <v>0</v>
      </c>
      <c r="S89" s="25">
        <v>39</v>
      </c>
      <c r="T89" s="30">
        <f t="shared" si="23"/>
        <v>10</v>
      </c>
      <c r="U89" s="30">
        <v>2</v>
      </c>
      <c r="V89" s="30">
        <v>1</v>
      </c>
      <c r="W89" s="17">
        <f t="shared" si="24"/>
        <v>30</v>
      </c>
      <c r="X89" s="25">
        <f t="shared" si="25"/>
        <v>83</v>
      </c>
    </row>
    <row r="90" spans="1:26" s="27" customFormat="1" x14ac:dyDescent="0.25">
      <c r="A90" s="86">
        <v>84</v>
      </c>
      <c r="B90" s="13"/>
      <c r="C90" s="13" t="s">
        <v>238</v>
      </c>
      <c r="D90" s="13" t="s">
        <v>176</v>
      </c>
      <c r="E90" s="87" t="s">
        <v>239</v>
      </c>
      <c r="F90" s="42">
        <v>0</v>
      </c>
      <c r="G90" s="30">
        <f t="shared" si="26"/>
        <v>0</v>
      </c>
      <c r="H90" s="30"/>
      <c r="I90" s="25"/>
      <c r="J90" s="64">
        <f t="shared" si="18"/>
        <v>0</v>
      </c>
      <c r="K90" s="25">
        <v>3</v>
      </c>
      <c r="L90" s="66">
        <f t="shared" si="19"/>
        <v>15</v>
      </c>
      <c r="M90" s="25">
        <v>1</v>
      </c>
      <c r="N90" s="30">
        <f t="shared" si="20"/>
        <v>5</v>
      </c>
      <c r="O90" s="25"/>
      <c r="P90" s="30">
        <f t="shared" si="21"/>
        <v>0</v>
      </c>
      <c r="Q90" s="25"/>
      <c r="R90" s="30">
        <f t="shared" si="22"/>
        <v>0</v>
      </c>
      <c r="S90" s="25">
        <v>41</v>
      </c>
      <c r="T90" s="30">
        <f t="shared" si="23"/>
        <v>10</v>
      </c>
      <c r="U90" s="30">
        <v>2</v>
      </c>
      <c r="V90" s="30">
        <v>1</v>
      </c>
      <c r="W90" s="17">
        <f t="shared" si="24"/>
        <v>30</v>
      </c>
      <c r="X90" s="25">
        <f t="shared" si="25"/>
        <v>84</v>
      </c>
    </row>
    <row r="91" spans="1:26" s="27" customFormat="1" x14ac:dyDescent="0.25">
      <c r="A91" s="84">
        <v>85</v>
      </c>
      <c r="B91" s="13"/>
      <c r="C91" s="13" t="s">
        <v>243</v>
      </c>
      <c r="D91" s="13" t="s">
        <v>22</v>
      </c>
      <c r="E91" s="85" t="s">
        <v>244</v>
      </c>
      <c r="F91" s="80">
        <v>0</v>
      </c>
      <c r="G91" s="30">
        <f t="shared" si="26"/>
        <v>0</v>
      </c>
      <c r="H91" s="30"/>
      <c r="I91" s="80"/>
      <c r="J91" s="64">
        <f t="shared" si="18"/>
        <v>0</v>
      </c>
      <c r="K91" s="80"/>
      <c r="L91" s="66">
        <f t="shared" si="19"/>
        <v>0</v>
      </c>
      <c r="M91" s="80">
        <v>3</v>
      </c>
      <c r="N91" s="30">
        <f t="shared" si="20"/>
        <v>20</v>
      </c>
      <c r="O91" s="80"/>
      <c r="P91" s="30">
        <f t="shared" si="21"/>
        <v>0</v>
      </c>
      <c r="Q91" s="80"/>
      <c r="R91" s="30">
        <f t="shared" si="22"/>
        <v>0</v>
      </c>
      <c r="S91" s="80">
        <v>33</v>
      </c>
      <c r="T91" s="30">
        <f t="shared" si="23"/>
        <v>10</v>
      </c>
      <c r="U91" s="30"/>
      <c r="V91" s="30">
        <v>1</v>
      </c>
      <c r="W91" s="17">
        <f t="shared" si="24"/>
        <v>30</v>
      </c>
      <c r="X91" s="25">
        <f t="shared" si="25"/>
        <v>85</v>
      </c>
      <c r="Y91" s="81"/>
      <c r="Z91" s="81"/>
    </row>
    <row r="92" spans="1:26" s="81" customFormat="1" x14ac:dyDescent="0.25">
      <c r="A92" s="86">
        <v>86</v>
      </c>
      <c r="B92" s="13"/>
      <c r="C92" s="13" t="s">
        <v>251</v>
      </c>
      <c r="D92" s="13" t="s">
        <v>252</v>
      </c>
      <c r="E92" s="90" t="s">
        <v>253</v>
      </c>
      <c r="F92" s="42">
        <v>0</v>
      </c>
      <c r="G92" s="30">
        <f t="shared" si="26"/>
        <v>0</v>
      </c>
      <c r="H92" s="30"/>
      <c r="I92" s="25"/>
      <c r="J92" s="64">
        <f t="shared" si="18"/>
        <v>0</v>
      </c>
      <c r="K92" s="25"/>
      <c r="L92" s="66">
        <f t="shared" si="19"/>
        <v>0</v>
      </c>
      <c r="M92" s="25">
        <v>2</v>
      </c>
      <c r="N92" s="30">
        <f t="shared" si="20"/>
        <v>10</v>
      </c>
      <c r="O92" s="25"/>
      <c r="P92" s="30">
        <f t="shared" si="21"/>
        <v>0</v>
      </c>
      <c r="Q92" s="25"/>
      <c r="R92" s="30">
        <f t="shared" si="22"/>
        <v>0</v>
      </c>
      <c r="S92" s="25">
        <v>52</v>
      </c>
      <c r="T92" s="30">
        <f t="shared" si="23"/>
        <v>20</v>
      </c>
      <c r="U92" s="30">
        <v>1</v>
      </c>
      <c r="V92" s="30"/>
      <c r="W92" s="17">
        <f t="shared" si="24"/>
        <v>30</v>
      </c>
      <c r="X92" s="25">
        <f t="shared" si="25"/>
        <v>86</v>
      </c>
      <c r="Y92" s="27"/>
      <c r="Z92" s="27"/>
    </row>
    <row r="93" spans="1:26" s="27" customFormat="1" x14ac:dyDescent="0.25">
      <c r="A93" s="84">
        <v>87</v>
      </c>
      <c r="B93" s="13"/>
      <c r="C93" s="13" t="s">
        <v>28</v>
      </c>
      <c r="D93" s="13" t="s">
        <v>40</v>
      </c>
      <c r="E93" s="87" t="s">
        <v>299</v>
      </c>
      <c r="F93" s="42">
        <v>0</v>
      </c>
      <c r="G93" s="30">
        <f t="shared" si="26"/>
        <v>0</v>
      </c>
      <c r="H93" s="30"/>
      <c r="I93" s="25"/>
      <c r="J93" s="64">
        <f t="shared" si="18"/>
        <v>0</v>
      </c>
      <c r="K93" s="25"/>
      <c r="L93" s="66">
        <f t="shared" si="19"/>
        <v>0</v>
      </c>
      <c r="M93" s="25">
        <v>2</v>
      </c>
      <c r="N93" s="30">
        <f t="shared" si="20"/>
        <v>10</v>
      </c>
      <c r="O93" s="25"/>
      <c r="P93" s="30">
        <f t="shared" si="21"/>
        <v>0</v>
      </c>
      <c r="Q93" s="25"/>
      <c r="R93" s="30">
        <f t="shared" si="22"/>
        <v>0</v>
      </c>
      <c r="S93" s="25">
        <v>52</v>
      </c>
      <c r="T93" s="30">
        <f t="shared" si="23"/>
        <v>20</v>
      </c>
      <c r="U93" s="30">
        <v>1</v>
      </c>
      <c r="V93" s="30">
        <v>2</v>
      </c>
      <c r="W93" s="17">
        <f t="shared" si="24"/>
        <v>30</v>
      </c>
      <c r="X93" s="25">
        <f t="shared" si="25"/>
        <v>87</v>
      </c>
    </row>
    <row r="94" spans="1:26" s="27" customFormat="1" x14ac:dyDescent="0.25">
      <c r="A94" s="86">
        <v>88</v>
      </c>
      <c r="B94" s="13"/>
      <c r="C94" s="13" t="s">
        <v>254</v>
      </c>
      <c r="D94" s="13" t="s">
        <v>14</v>
      </c>
      <c r="E94" s="87" t="s">
        <v>255</v>
      </c>
      <c r="F94" s="42">
        <v>0</v>
      </c>
      <c r="G94" s="30">
        <f t="shared" si="26"/>
        <v>0</v>
      </c>
      <c r="H94" s="30"/>
      <c r="I94" s="25"/>
      <c r="J94" s="64">
        <f t="shared" si="18"/>
        <v>0</v>
      </c>
      <c r="K94" s="25"/>
      <c r="L94" s="66">
        <f t="shared" si="19"/>
        <v>0</v>
      </c>
      <c r="M94" s="25"/>
      <c r="N94" s="30">
        <f t="shared" si="20"/>
        <v>0</v>
      </c>
      <c r="O94" s="25"/>
      <c r="P94" s="30">
        <f t="shared" si="21"/>
        <v>0</v>
      </c>
      <c r="Q94" s="25">
        <v>80</v>
      </c>
      <c r="R94" s="30">
        <f t="shared" si="22"/>
        <v>17</v>
      </c>
      <c r="S94" s="25">
        <v>28</v>
      </c>
      <c r="T94" s="30">
        <f t="shared" si="23"/>
        <v>10</v>
      </c>
      <c r="U94" s="30">
        <v>1</v>
      </c>
      <c r="V94" s="30">
        <v>2</v>
      </c>
      <c r="W94" s="17">
        <f t="shared" si="24"/>
        <v>27</v>
      </c>
      <c r="X94" s="25">
        <f t="shared" si="25"/>
        <v>88</v>
      </c>
      <c r="Z94" s="19"/>
    </row>
    <row r="95" spans="1:26" s="27" customFormat="1" x14ac:dyDescent="0.25">
      <c r="A95" s="84">
        <v>89</v>
      </c>
      <c r="B95" s="13"/>
      <c r="C95" s="13" t="s">
        <v>13</v>
      </c>
      <c r="D95" s="13" t="s">
        <v>25</v>
      </c>
      <c r="E95" s="87" t="s">
        <v>280</v>
      </c>
      <c r="F95" s="42">
        <v>0</v>
      </c>
      <c r="G95" s="30">
        <f t="shared" si="26"/>
        <v>0</v>
      </c>
      <c r="H95" s="30"/>
      <c r="I95" s="25"/>
      <c r="J95" s="64">
        <f t="shared" si="18"/>
        <v>0</v>
      </c>
      <c r="K95" s="25"/>
      <c r="L95" s="66">
        <f t="shared" si="19"/>
        <v>0</v>
      </c>
      <c r="M95" s="25"/>
      <c r="N95" s="30">
        <f t="shared" si="20"/>
        <v>0</v>
      </c>
      <c r="O95" s="25"/>
      <c r="P95" s="30">
        <f t="shared" si="21"/>
        <v>0</v>
      </c>
      <c r="Q95" s="25">
        <v>97</v>
      </c>
      <c r="R95" s="30">
        <f t="shared" si="22"/>
        <v>17</v>
      </c>
      <c r="S95" s="25">
        <v>42</v>
      </c>
      <c r="T95" s="30">
        <f t="shared" si="23"/>
        <v>10</v>
      </c>
      <c r="U95" s="30"/>
      <c r="V95" s="30">
        <v>1</v>
      </c>
      <c r="W95" s="17">
        <f t="shared" si="24"/>
        <v>27</v>
      </c>
      <c r="X95" s="25">
        <f t="shared" si="25"/>
        <v>89</v>
      </c>
      <c r="Z95" s="19"/>
    </row>
    <row r="96" spans="1:26" s="27" customFormat="1" x14ac:dyDescent="0.25">
      <c r="A96" s="86">
        <v>90</v>
      </c>
      <c r="B96" s="13"/>
      <c r="C96" s="13" t="s">
        <v>176</v>
      </c>
      <c r="D96" s="13" t="s">
        <v>29</v>
      </c>
      <c r="E96" s="87" t="s">
        <v>177</v>
      </c>
      <c r="F96" s="25">
        <v>0</v>
      </c>
      <c r="G96" s="30">
        <f t="shared" si="26"/>
        <v>0</v>
      </c>
      <c r="H96" s="30"/>
      <c r="I96" s="25"/>
      <c r="J96" s="64">
        <f t="shared" si="18"/>
        <v>0</v>
      </c>
      <c r="K96" s="25"/>
      <c r="L96" s="66">
        <f t="shared" si="19"/>
        <v>0</v>
      </c>
      <c r="M96" s="25">
        <v>1</v>
      </c>
      <c r="N96" s="30">
        <f t="shared" si="20"/>
        <v>5</v>
      </c>
      <c r="O96" s="25"/>
      <c r="P96" s="30">
        <f t="shared" si="21"/>
        <v>0</v>
      </c>
      <c r="Q96" s="25"/>
      <c r="R96" s="30">
        <f t="shared" si="22"/>
        <v>0</v>
      </c>
      <c r="S96" s="25">
        <v>51</v>
      </c>
      <c r="T96" s="30">
        <f t="shared" si="23"/>
        <v>20</v>
      </c>
      <c r="U96" s="30">
        <v>1</v>
      </c>
      <c r="V96" s="30"/>
      <c r="W96" s="17">
        <f t="shared" si="24"/>
        <v>25</v>
      </c>
      <c r="X96" s="25">
        <f t="shared" si="25"/>
        <v>90</v>
      </c>
    </row>
    <row r="97" spans="1:26" s="81" customFormat="1" x14ac:dyDescent="0.25">
      <c r="A97" s="84">
        <v>91</v>
      </c>
      <c r="B97" s="13"/>
      <c r="C97" s="13" t="s">
        <v>211</v>
      </c>
      <c r="D97" s="13" t="s">
        <v>22</v>
      </c>
      <c r="E97" s="87" t="s">
        <v>212</v>
      </c>
      <c r="F97" s="25">
        <v>0</v>
      </c>
      <c r="G97" s="30">
        <f t="shared" si="26"/>
        <v>0</v>
      </c>
      <c r="H97" s="30"/>
      <c r="I97" s="25"/>
      <c r="J97" s="64">
        <f t="shared" si="18"/>
        <v>0</v>
      </c>
      <c r="K97" s="25">
        <v>3</v>
      </c>
      <c r="L97" s="66">
        <f t="shared" si="19"/>
        <v>15</v>
      </c>
      <c r="M97" s="25">
        <v>0</v>
      </c>
      <c r="N97" s="30">
        <f t="shared" si="20"/>
        <v>0</v>
      </c>
      <c r="O97" s="25"/>
      <c r="P97" s="30">
        <f t="shared" si="21"/>
        <v>0</v>
      </c>
      <c r="Q97" s="25"/>
      <c r="R97" s="30">
        <f t="shared" si="22"/>
        <v>0</v>
      </c>
      <c r="S97" s="25">
        <v>30</v>
      </c>
      <c r="T97" s="30">
        <f t="shared" si="23"/>
        <v>10</v>
      </c>
      <c r="U97" s="30">
        <v>1</v>
      </c>
      <c r="V97" s="30">
        <v>2</v>
      </c>
      <c r="W97" s="17">
        <f t="shared" si="24"/>
        <v>25</v>
      </c>
      <c r="X97" s="25">
        <f t="shared" si="25"/>
        <v>91</v>
      </c>
      <c r="Y97" s="27"/>
      <c r="Z97" s="27"/>
    </row>
    <row r="98" spans="1:26" s="27" customFormat="1" x14ac:dyDescent="0.25">
      <c r="A98" s="86">
        <v>92</v>
      </c>
      <c r="B98" s="13"/>
      <c r="C98" s="13" t="s">
        <v>25</v>
      </c>
      <c r="D98" s="13" t="s">
        <v>164</v>
      </c>
      <c r="E98" s="87" t="s">
        <v>232</v>
      </c>
      <c r="F98" s="42">
        <v>0</v>
      </c>
      <c r="G98" s="30">
        <f t="shared" si="26"/>
        <v>0</v>
      </c>
      <c r="H98" s="30"/>
      <c r="I98" s="25"/>
      <c r="J98" s="64">
        <f t="shared" si="18"/>
        <v>0</v>
      </c>
      <c r="K98" s="25"/>
      <c r="L98" s="66">
        <f t="shared" si="19"/>
        <v>0</v>
      </c>
      <c r="M98" s="25">
        <v>1</v>
      </c>
      <c r="N98" s="30">
        <f t="shared" si="20"/>
        <v>5</v>
      </c>
      <c r="O98" s="25"/>
      <c r="P98" s="30">
        <f t="shared" si="21"/>
        <v>0</v>
      </c>
      <c r="Q98" s="25"/>
      <c r="R98" s="30">
        <f t="shared" si="22"/>
        <v>0</v>
      </c>
      <c r="S98" s="25">
        <v>53</v>
      </c>
      <c r="T98" s="30">
        <f t="shared" si="23"/>
        <v>20</v>
      </c>
      <c r="U98" s="30">
        <v>1</v>
      </c>
      <c r="V98" s="30"/>
      <c r="W98" s="17">
        <f t="shared" si="24"/>
        <v>25</v>
      </c>
      <c r="X98" s="25">
        <f t="shared" si="25"/>
        <v>92</v>
      </c>
    </row>
    <row r="99" spans="1:26" s="81" customFormat="1" x14ac:dyDescent="0.25">
      <c r="A99" s="84">
        <v>93</v>
      </c>
      <c r="B99" s="13"/>
      <c r="C99" s="13" t="s">
        <v>272</v>
      </c>
      <c r="D99" s="13" t="s">
        <v>30</v>
      </c>
      <c r="E99" s="87" t="s">
        <v>273</v>
      </c>
      <c r="F99" s="42">
        <v>0</v>
      </c>
      <c r="G99" s="30">
        <f t="shared" si="26"/>
        <v>0</v>
      </c>
      <c r="H99" s="30"/>
      <c r="I99" s="25"/>
      <c r="J99" s="64">
        <f t="shared" si="18"/>
        <v>0</v>
      </c>
      <c r="K99" s="25"/>
      <c r="L99" s="66">
        <f t="shared" si="19"/>
        <v>0</v>
      </c>
      <c r="M99" s="25">
        <v>1</v>
      </c>
      <c r="N99" s="30">
        <f t="shared" si="20"/>
        <v>5</v>
      </c>
      <c r="O99" s="25">
        <v>1</v>
      </c>
      <c r="P99" s="30">
        <f t="shared" si="21"/>
        <v>10</v>
      </c>
      <c r="Q99" s="25"/>
      <c r="R99" s="30">
        <f t="shared" si="22"/>
        <v>0</v>
      </c>
      <c r="S99" s="25">
        <v>44</v>
      </c>
      <c r="T99" s="30">
        <f t="shared" si="23"/>
        <v>10</v>
      </c>
      <c r="U99" s="30">
        <v>1</v>
      </c>
      <c r="V99" s="30">
        <v>2</v>
      </c>
      <c r="W99" s="17">
        <f t="shared" si="24"/>
        <v>25</v>
      </c>
      <c r="X99" s="25">
        <f t="shared" si="25"/>
        <v>93</v>
      </c>
      <c r="Y99" s="27"/>
      <c r="Z99" s="27"/>
    </row>
    <row r="100" spans="1:26" s="27" customFormat="1" x14ac:dyDescent="0.25">
      <c r="A100" s="86">
        <v>94</v>
      </c>
      <c r="B100" s="13"/>
      <c r="C100" s="13" t="s">
        <v>154</v>
      </c>
      <c r="D100" s="13" t="s">
        <v>160</v>
      </c>
      <c r="E100" s="87" t="s">
        <v>161</v>
      </c>
      <c r="F100" s="25">
        <v>0</v>
      </c>
      <c r="G100" s="30">
        <f t="shared" si="26"/>
        <v>0</v>
      </c>
      <c r="H100" s="30"/>
      <c r="I100" s="25"/>
      <c r="J100" s="64">
        <f t="shared" si="18"/>
        <v>0</v>
      </c>
      <c r="K100" s="25"/>
      <c r="L100" s="66">
        <f t="shared" si="19"/>
        <v>0</v>
      </c>
      <c r="M100" s="25">
        <v>2</v>
      </c>
      <c r="N100" s="30">
        <f t="shared" si="20"/>
        <v>10</v>
      </c>
      <c r="O100" s="25"/>
      <c r="P100" s="30">
        <f t="shared" si="21"/>
        <v>0</v>
      </c>
      <c r="Q100" s="25"/>
      <c r="R100" s="30">
        <f t="shared" si="22"/>
        <v>0</v>
      </c>
      <c r="S100" s="25">
        <v>45</v>
      </c>
      <c r="T100" s="30">
        <f t="shared" si="23"/>
        <v>10</v>
      </c>
      <c r="U100" s="30">
        <v>1</v>
      </c>
      <c r="V100" s="30"/>
      <c r="W100" s="17">
        <f t="shared" si="24"/>
        <v>20</v>
      </c>
      <c r="X100" s="25">
        <f t="shared" si="25"/>
        <v>94</v>
      </c>
    </row>
    <row r="101" spans="1:26" s="27" customFormat="1" x14ac:dyDescent="0.25">
      <c r="A101" s="84">
        <v>95</v>
      </c>
      <c r="B101" s="13"/>
      <c r="C101" s="13" t="s">
        <v>167</v>
      </c>
      <c r="D101" s="13" t="s">
        <v>14</v>
      </c>
      <c r="E101" s="89" t="s">
        <v>178</v>
      </c>
      <c r="F101" s="80">
        <v>0</v>
      </c>
      <c r="G101" s="30">
        <f t="shared" si="26"/>
        <v>0</v>
      </c>
      <c r="H101" s="30"/>
      <c r="I101" s="80"/>
      <c r="J101" s="64">
        <f t="shared" si="18"/>
        <v>0</v>
      </c>
      <c r="K101" s="80"/>
      <c r="L101" s="66">
        <f t="shared" si="19"/>
        <v>0</v>
      </c>
      <c r="M101" s="80">
        <v>2</v>
      </c>
      <c r="N101" s="30">
        <f t="shared" si="20"/>
        <v>10</v>
      </c>
      <c r="O101" s="80"/>
      <c r="P101" s="30">
        <f t="shared" si="21"/>
        <v>0</v>
      </c>
      <c r="Q101" s="80"/>
      <c r="R101" s="30">
        <f t="shared" si="22"/>
        <v>0</v>
      </c>
      <c r="S101" s="80">
        <v>36</v>
      </c>
      <c r="T101" s="30">
        <f t="shared" si="23"/>
        <v>10</v>
      </c>
      <c r="U101" s="30">
        <v>1</v>
      </c>
      <c r="V101" s="30"/>
      <c r="W101" s="17">
        <f t="shared" si="24"/>
        <v>20</v>
      </c>
      <c r="X101" s="25">
        <f t="shared" si="25"/>
        <v>95</v>
      </c>
      <c r="Y101" s="81"/>
      <c r="Z101" s="81"/>
    </row>
    <row r="102" spans="1:26" s="27" customFormat="1" x14ac:dyDescent="0.25">
      <c r="A102" s="86">
        <v>96</v>
      </c>
      <c r="B102" s="13"/>
      <c r="C102" s="13" t="s">
        <v>10</v>
      </c>
      <c r="D102" s="13" t="s">
        <v>14</v>
      </c>
      <c r="E102" s="87" t="s">
        <v>179</v>
      </c>
      <c r="F102" s="25">
        <v>0</v>
      </c>
      <c r="G102" s="30">
        <f t="shared" si="26"/>
        <v>0</v>
      </c>
      <c r="H102" s="30"/>
      <c r="I102" s="25"/>
      <c r="J102" s="64">
        <f t="shared" si="18"/>
        <v>0</v>
      </c>
      <c r="K102" s="25"/>
      <c r="L102" s="66">
        <f t="shared" si="19"/>
        <v>0</v>
      </c>
      <c r="M102" s="25"/>
      <c r="N102" s="30">
        <f t="shared" si="20"/>
        <v>0</v>
      </c>
      <c r="O102" s="25"/>
      <c r="P102" s="30">
        <f t="shared" si="21"/>
        <v>0</v>
      </c>
      <c r="Q102" s="25"/>
      <c r="R102" s="30">
        <f t="shared" si="22"/>
        <v>0</v>
      </c>
      <c r="S102" s="25">
        <v>59</v>
      </c>
      <c r="T102" s="30">
        <f t="shared" si="23"/>
        <v>20</v>
      </c>
      <c r="U102" s="30"/>
      <c r="V102" s="30">
        <v>1</v>
      </c>
      <c r="W102" s="17">
        <f t="shared" si="24"/>
        <v>20</v>
      </c>
      <c r="X102" s="25">
        <f t="shared" si="25"/>
        <v>96</v>
      </c>
    </row>
    <row r="103" spans="1:26" s="27" customFormat="1" x14ac:dyDescent="0.25">
      <c r="A103" s="84">
        <v>97</v>
      </c>
      <c r="B103" s="13"/>
      <c r="C103" s="13" t="s">
        <v>151</v>
      </c>
      <c r="D103" s="13" t="s">
        <v>180</v>
      </c>
      <c r="E103" s="87" t="s">
        <v>181</v>
      </c>
      <c r="F103" s="25">
        <v>0</v>
      </c>
      <c r="G103" s="30">
        <f t="shared" si="26"/>
        <v>0</v>
      </c>
      <c r="H103" s="30"/>
      <c r="I103" s="25"/>
      <c r="J103" s="64">
        <f t="shared" ref="J103:J134" si="27">IF(I103&lt;3,0,20+10*(I103-3))</f>
        <v>0</v>
      </c>
      <c r="K103" s="25"/>
      <c r="L103" s="66">
        <f t="shared" ref="L103:L134" si="28">IF(K103=3,15,0)</f>
        <v>0</v>
      </c>
      <c r="M103" s="25">
        <v>2</v>
      </c>
      <c r="N103" s="30">
        <f t="shared" ref="N103:N134" si="29">IF(M103&lt;2,5*M103,IF(M103&gt;=2,10*M103-10))</f>
        <v>10</v>
      </c>
      <c r="O103" s="25"/>
      <c r="P103" s="30">
        <f t="shared" ref="P103:P134" si="30">10*O103</f>
        <v>0</v>
      </c>
      <c r="Q103" s="25"/>
      <c r="R103" s="30">
        <f t="shared" ref="R103:R134" si="31">IF(Q103=FALSE,0,IF(Q103&lt;50,0,IF(Q103&lt;60,10,IF(Q103&lt;67,12,IF(Q103&lt;70,15,IF(Q103&gt;=70,17))))))</f>
        <v>0</v>
      </c>
      <c r="S103" s="25">
        <v>30</v>
      </c>
      <c r="T103" s="30">
        <f t="shared" ref="T103:T134" si="32">IF(S103&gt;50,20,10)</f>
        <v>10</v>
      </c>
      <c r="U103" s="30">
        <v>1</v>
      </c>
      <c r="V103" s="30"/>
      <c r="W103" s="17">
        <f t="shared" ref="W103:W134" si="33">G103+H103+J103+L103+N103+P103+R103+T103</f>
        <v>20</v>
      </c>
      <c r="X103" s="25">
        <f t="shared" si="25"/>
        <v>97</v>
      </c>
    </row>
    <row r="104" spans="1:26" s="81" customFormat="1" x14ac:dyDescent="0.25">
      <c r="A104" s="86">
        <v>98</v>
      </c>
      <c r="B104" s="13"/>
      <c r="C104" s="13" t="s">
        <v>14</v>
      </c>
      <c r="D104" s="13" t="s">
        <v>183</v>
      </c>
      <c r="E104" s="87"/>
      <c r="F104" s="25">
        <v>0</v>
      </c>
      <c r="G104" s="30">
        <f t="shared" si="26"/>
        <v>0</v>
      </c>
      <c r="H104" s="30"/>
      <c r="I104" s="25"/>
      <c r="J104" s="64">
        <f t="shared" si="27"/>
        <v>0</v>
      </c>
      <c r="K104" s="25"/>
      <c r="L104" s="66">
        <f t="shared" si="28"/>
        <v>0</v>
      </c>
      <c r="M104" s="25"/>
      <c r="N104" s="30">
        <f t="shared" si="29"/>
        <v>0</v>
      </c>
      <c r="O104" s="25"/>
      <c r="P104" s="30">
        <f t="shared" si="30"/>
        <v>0</v>
      </c>
      <c r="Q104" s="25"/>
      <c r="R104" s="30">
        <f t="shared" si="31"/>
        <v>0</v>
      </c>
      <c r="S104" s="25">
        <v>53</v>
      </c>
      <c r="T104" s="30">
        <f t="shared" si="32"/>
        <v>20</v>
      </c>
      <c r="U104" s="30">
        <v>1</v>
      </c>
      <c r="V104" s="30"/>
      <c r="W104" s="17">
        <f t="shared" si="33"/>
        <v>20</v>
      </c>
      <c r="X104" s="25">
        <f t="shared" ref="X104:X135" si="34">X103+1</f>
        <v>98</v>
      </c>
      <c r="Y104" s="27"/>
      <c r="Z104" s="27"/>
    </row>
    <row r="105" spans="1:26" s="27" customFormat="1" x14ac:dyDescent="0.25">
      <c r="A105" s="84">
        <v>99</v>
      </c>
      <c r="B105" s="13"/>
      <c r="C105" s="13" t="s">
        <v>147</v>
      </c>
      <c r="D105" s="13" t="s">
        <v>37</v>
      </c>
      <c r="E105" s="87" t="s">
        <v>192</v>
      </c>
      <c r="F105" s="42">
        <v>0</v>
      </c>
      <c r="G105" s="30">
        <f t="shared" ref="G105:G136" si="35">F105*17</f>
        <v>0</v>
      </c>
      <c r="H105" s="30"/>
      <c r="I105" s="25"/>
      <c r="J105" s="64">
        <f t="shared" si="27"/>
        <v>0</v>
      </c>
      <c r="K105" s="25"/>
      <c r="L105" s="66">
        <f t="shared" si="28"/>
        <v>0</v>
      </c>
      <c r="M105" s="25"/>
      <c r="N105" s="30">
        <f t="shared" si="29"/>
        <v>0</v>
      </c>
      <c r="O105" s="25"/>
      <c r="P105" s="30">
        <f t="shared" si="30"/>
        <v>0</v>
      </c>
      <c r="Q105" s="25"/>
      <c r="R105" s="30">
        <f t="shared" si="31"/>
        <v>0</v>
      </c>
      <c r="S105" s="25">
        <v>54</v>
      </c>
      <c r="T105" s="30">
        <f t="shared" si="32"/>
        <v>20</v>
      </c>
      <c r="U105" s="30">
        <v>1</v>
      </c>
      <c r="V105" s="30"/>
      <c r="W105" s="17">
        <f t="shared" si="33"/>
        <v>20</v>
      </c>
      <c r="X105" s="25">
        <f t="shared" si="34"/>
        <v>99</v>
      </c>
    </row>
    <row r="106" spans="1:26" s="27" customFormat="1" x14ac:dyDescent="0.25">
      <c r="A106" s="86">
        <v>100</v>
      </c>
      <c r="B106" s="13"/>
      <c r="C106" s="13" t="s">
        <v>200</v>
      </c>
      <c r="D106" s="13" t="s">
        <v>25</v>
      </c>
      <c r="E106" s="87" t="s">
        <v>201</v>
      </c>
      <c r="F106" s="42">
        <v>0</v>
      </c>
      <c r="G106" s="30">
        <f t="shared" si="35"/>
        <v>0</v>
      </c>
      <c r="H106" s="30"/>
      <c r="I106" s="25"/>
      <c r="J106" s="64">
        <f t="shared" si="27"/>
        <v>0</v>
      </c>
      <c r="K106" s="25"/>
      <c r="L106" s="66">
        <f t="shared" si="28"/>
        <v>0</v>
      </c>
      <c r="M106" s="25"/>
      <c r="N106" s="30">
        <f t="shared" si="29"/>
        <v>0</v>
      </c>
      <c r="O106" s="25"/>
      <c r="P106" s="30">
        <f t="shared" si="30"/>
        <v>0</v>
      </c>
      <c r="Q106" s="25"/>
      <c r="R106" s="30">
        <f t="shared" si="31"/>
        <v>0</v>
      </c>
      <c r="S106" s="25">
        <v>54</v>
      </c>
      <c r="T106" s="30">
        <f t="shared" si="32"/>
        <v>20</v>
      </c>
      <c r="U106" s="30"/>
      <c r="V106" s="30"/>
      <c r="W106" s="17">
        <f t="shared" si="33"/>
        <v>20</v>
      </c>
      <c r="X106" s="25">
        <f t="shared" si="34"/>
        <v>100</v>
      </c>
    </row>
    <row r="107" spans="1:26" s="27" customFormat="1" x14ac:dyDescent="0.25">
      <c r="A107" s="84">
        <v>101</v>
      </c>
      <c r="B107" s="13"/>
      <c r="C107" s="13" t="s">
        <v>209</v>
      </c>
      <c r="D107" s="13" t="s">
        <v>22</v>
      </c>
      <c r="E107" s="87" t="s">
        <v>210</v>
      </c>
      <c r="F107" s="25">
        <v>0</v>
      </c>
      <c r="G107" s="30">
        <f t="shared" si="35"/>
        <v>0</v>
      </c>
      <c r="H107" s="30"/>
      <c r="I107" s="25"/>
      <c r="J107" s="64">
        <f t="shared" si="27"/>
        <v>0</v>
      </c>
      <c r="K107" s="25"/>
      <c r="L107" s="66">
        <f t="shared" si="28"/>
        <v>0</v>
      </c>
      <c r="M107" s="25"/>
      <c r="N107" s="30">
        <f t="shared" si="29"/>
        <v>0</v>
      </c>
      <c r="O107" s="25"/>
      <c r="P107" s="30">
        <f t="shared" si="30"/>
        <v>0</v>
      </c>
      <c r="Q107" s="25"/>
      <c r="R107" s="30">
        <f t="shared" si="31"/>
        <v>0</v>
      </c>
      <c r="S107" s="25">
        <v>56</v>
      </c>
      <c r="T107" s="30">
        <f t="shared" si="32"/>
        <v>20</v>
      </c>
      <c r="U107" s="30">
        <v>1</v>
      </c>
      <c r="V107" s="30"/>
      <c r="W107" s="17">
        <f t="shared" si="33"/>
        <v>20</v>
      </c>
      <c r="X107" s="25">
        <f t="shared" si="34"/>
        <v>101</v>
      </c>
    </row>
    <row r="108" spans="1:26" s="27" customFormat="1" x14ac:dyDescent="0.25">
      <c r="A108" s="86">
        <v>102</v>
      </c>
      <c r="B108" s="13"/>
      <c r="C108" s="13" t="s">
        <v>22</v>
      </c>
      <c r="D108" s="13" t="s">
        <v>216</v>
      </c>
      <c r="E108" s="89" t="s">
        <v>217</v>
      </c>
      <c r="F108" s="80">
        <v>0</v>
      </c>
      <c r="G108" s="30">
        <f t="shared" si="35"/>
        <v>0</v>
      </c>
      <c r="H108" s="30"/>
      <c r="I108" s="80"/>
      <c r="J108" s="64">
        <f t="shared" si="27"/>
        <v>0</v>
      </c>
      <c r="K108" s="80"/>
      <c r="L108" s="66">
        <f t="shared" si="28"/>
        <v>0</v>
      </c>
      <c r="M108" s="80">
        <v>2</v>
      </c>
      <c r="N108" s="30">
        <f t="shared" si="29"/>
        <v>10</v>
      </c>
      <c r="O108" s="80"/>
      <c r="P108" s="30">
        <f t="shared" si="30"/>
        <v>0</v>
      </c>
      <c r="Q108" s="80"/>
      <c r="R108" s="30">
        <f t="shared" si="31"/>
        <v>0</v>
      </c>
      <c r="S108" s="80">
        <v>35</v>
      </c>
      <c r="T108" s="30">
        <f t="shared" si="32"/>
        <v>10</v>
      </c>
      <c r="U108" s="30">
        <v>2</v>
      </c>
      <c r="V108" s="30">
        <v>1</v>
      </c>
      <c r="W108" s="17">
        <f t="shared" si="33"/>
        <v>20</v>
      </c>
      <c r="X108" s="25">
        <f t="shared" si="34"/>
        <v>102</v>
      </c>
      <c r="Y108" s="81"/>
      <c r="Z108" s="81"/>
    </row>
    <row r="109" spans="1:26" s="27" customFormat="1" x14ac:dyDescent="0.25">
      <c r="A109" s="84">
        <v>103</v>
      </c>
      <c r="B109" s="13"/>
      <c r="C109" s="13" t="s">
        <v>23</v>
      </c>
      <c r="D109" s="13" t="s">
        <v>228</v>
      </c>
      <c r="E109" s="87" t="s">
        <v>229</v>
      </c>
      <c r="F109" s="25">
        <v>0</v>
      </c>
      <c r="G109" s="30">
        <f t="shared" si="35"/>
        <v>0</v>
      </c>
      <c r="H109" s="30"/>
      <c r="I109" s="25"/>
      <c r="J109" s="64">
        <f t="shared" si="27"/>
        <v>0</v>
      </c>
      <c r="K109" s="25"/>
      <c r="L109" s="66">
        <f t="shared" si="28"/>
        <v>0</v>
      </c>
      <c r="M109" s="25"/>
      <c r="N109" s="30">
        <f t="shared" si="29"/>
        <v>0</v>
      </c>
      <c r="O109" s="25"/>
      <c r="P109" s="30">
        <f t="shared" si="30"/>
        <v>0</v>
      </c>
      <c r="Q109" s="25"/>
      <c r="R109" s="30">
        <f t="shared" si="31"/>
        <v>0</v>
      </c>
      <c r="S109" s="25">
        <v>53</v>
      </c>
      <c r="T109" s="30">
        <f t="shared" si="32"/>
        <v>20</v>
      </c>
      <c r="U109" s="30">
        <v>1</v>
      </c>
      <c r="V109" s="30">
        <v>2</v>
      </c>
      <c r="W109" s="17">
        <f t="shared" si="33"/>
        <v>20</v>
      </c>
      <c r="X109" s="25">
        <f t="shared" si="34"/>
        <v>103</v>
      </c>
    </row>
    <row r="110" spans="1:26" s="27" customFormat="1" x14ac:dyDescent="0.25">
      <c r="A110" s="86">
        <v>104</v>
      </c>
      <c r="B110" s="13"/>
      <c r="C110" s="13" t="s">
        <v>240</v>
      </c>
      <c r="D110" s="13" t="s">
        <v>29</v>
      </c>
      <c r="E110" s="87" t="s">
        <v>241</v>
      </c>
      <c r="F110" s="42">
        <v>0</v>
      </c>
      <c r="G110" s="30">
        <f t="shared" si="35"/>
        <v>0</v>
      </c>
      <c r="H110" s="30"/>
      <c r="I110" s="25"/>
      <c r="J110" s="64">
        <f t="shared" si="27"/>
        <v>0</v>
      </c>
      <c r="K110" s="25"/>
      <c r="L110" s="66">
        <f t="shared" si="28"/>
        <v>0</v>
      </c>
      <c r="M110" s="25"/>
      <c r="N110" s="30">
        <f t="shared" si="29"/>
        <v>0</v>
      </c>
      <c r="O110" s="25"/>
      <c r="P110" s="30">
        <f t="shared" si="30"/>
        <v>0</v>
      </c>
      <c r="Q110" s="25"/>
      <c r="R110" s="30">
        <f t="shared" si="31"/>
        <v>0</v>
      </c>
      <c r="S110" s="25">
        <v>51</v>
      </c>
      <c r="T110" s="30">
        <f t="shared" si="32"/>
        <v>20</v>
      </c>
      <c r="U110" s="30">
        <v>2</v>
      </c>
      <c r="V110" s="30">
        <v>1</v>
      </c>
      <c r="W110" s="17">
        <f t="shared" si="33"/>
        <v>20</v>
      </c>
      <c r="X110" s="25">
        <f t="shared" si="34"/>
        <v>104</v>
      </c>
    </row>
    <row r="111" spans="1:26" s="27" customFormat="1" x14ac:dyDescent="0.25">
      <c r="A111" s="84">
        <v>105</v>
      </c>
      <c r="B111" s="13"/>
      <c r="C111" s="13" t="s">
        <v>49</v>
      </c>
      <c r="D111" s="13" t="s">
        <v>22</v>
      </c>
      <c r="E111" s="85" t="s">
        <v>247</v>
      </c>
      <c r="F111" s="80">
        <v>0</v>
      </c>
      <c r="G111" s="30">
        <f t="shared" si="35"/>
        <v>0</v>
      </c>
      <c r="H111" s="30"/>
      <c r="I111" s="80"/>
      <c r="J111" s="64">
        <f t="shared" si="27"/>
        <v>0</v>
      </c>
      <c r="K111" s="80"/>
      <c r="L111" s="66">
        <f t="shared" si="28"/>
        <v>0</v>
      </c>
      <c r="M111" s="80">
        <v>2</v>
      </c>
      <c r="N111" s="30">
        <f t="shared" si="29"/>
        <v>10</v>
      </c>
      <c r="O111" s="80"/>
      <c r="P111" s="30">
        <f t="shared" si="30"/>
        <v>0</v>
      </c>
      <c r="Q111" s="80"/>
      <c r="R111" s="30">
        <f t="shared" si="31"/>
        <v>0</v>
      </c>
      <c r="S111" s="80">
        <v>40</v>
      </c>
      <c r="T111" s="30">
        <f t="shared" si="32"/>
        <v>10</v>
      </c>
      <c r="U111" s="30"/>
      <c r="V111" s="30">
        <v>1</v>
      </c>
      <c r="W111" s="17">
        <f t="shared" si="33"/>
        <v>20</v>
      </c>
      <c r="X111" s="25">
        <f t="shared" si="34"/>
        <v>105</v>
      </c>
      <c r="Y111" s="81"/>
      <c r="Z111" s="81"/>
    </row>
    <row r="112" spans="1:26" s="27" customFormat="1" x14ac:dyDescent="0.25">
      <c r="A112" s="86">
        <v>106</v>
      </c>
      <c r="B112" s="13"/>
      <c r="C112" s="13" t="s">
        <v>23</v>
      </c>
      <c r="D112" s="13" t="s">
        <v>25</v>
      </c>
      <c r="E112" s="87" t="s">
        <v>248</v>
      </c>
      <c r="F112" s="42">
        <v>0</v>
      </c>
      <c r="G112" s="30">
        <f t="shared" si="35"/>
        <v>0</v>
      </c>
      <c r="H112" s="30"/>
      <c r="I112" s="25"/>
      <c r="J112" s="64">
        <f t="shared" si="27"/>
        <v>0</v>
      </c>
      <c r="K112" s="25"/>
      <c r="L112" s="66">
        <f t="shared" si="28"/>
        <v>0</v>
      </c>
      <c r="M112" s="25"/>
      <c r="N112" s="30">
        <f t="shared" si="29"/>
        <v>0</v>
      </c>
      <c r="O112" s="25"/>
      <c r="P112" s="30">
        <f t="shared" si="30"/>
        <v>0</v>
      </c>
      <c r="Q112" s="25"/>
      <c r="R112" s="30">
        <f t="shared" si="31"/>
        <v>0</v>
      </c>
      <c r="S112" s="25">
        <v>55</v>
      </c>
      <c r="T112" s="30">
        <f t="shared" si="32"/>
        <v>20</v>
      </c>
      <c r="U112" s="30"/>
      <c r="V112" s="30">
        <v>1</v>
      </c>
      <c r="W112" s="17">
        <f t="shared" si="33"/>
        <v>20</v>
      </c>
      <c r="X112" s="25">
        <f t="shared" si="34"/>
        <v>106</v>
      </c>
    </row>
    <row r="113" spans="1:26" s="81" customFormat="1" x14ac:dyDescent="0.25">
      <c r="A113" s="84">
        <v>107</v>
      </c>
      <c r="B113" s="13"/>
      <c r="C113" s="13" t="s">
        <v>238</v>
      </c>
      <c r="D113" s="13" t="s">
        <v>11</v>
      </c>
      <c r="E113" s="85" t="s">
        <v>256</v>
      </c>
      <c r="F113" s="80">
        <v>0</v>
      </c>
      <c r="G113" s="30">
        <f t="shared" si="35"/>
        <v>0</v>
      </c>
      <c r="H113" s="30"/>
      <c r="I113" s="80"/>
      <c r="J113" s="64">
        <f t="shared" si="27"/>
        <v>0</v>
      </c>
      <c r="K113" s="80"/>
      <c r="L113" s="66">
        <f t="shared" si="28"/>
        <v>0</v>
      </c>
      <c r="M113" s="80">
        <v>2</v>
      </c>
      <c r="N113" s="30">
        <f t="shared" si="29"/>
        <v>10</v>
      </c>
      <c r="O113" s="80"/>
      <c r="P113" s="30">
        <f t="shared" si="30"/>
        <v>0</v>
      </c>
      <c r="Q113" s="80"/>
      <c r="R113" s="30">
        <f t="shared" si="31"/>
        <v>0</v>
      </c>
      <c r="S113" s="80">
        <v>49</v>
      </c>
      <c r="T113" s="30">
        <f t="shared" si="32"/>
        <v>10</v>
      </c>
      <c r="U113" s="30">
        <v>1</v>
      </c>
      <c r="V113" s="30">
        <v>2</v>
      </c>
      <c r="W113" s="17">
        <f t="shared" si="33"/>
        <v>20</v>
      </c>
      <c r="X113" s="25">
        <f t="shared" si="34"/>
        <v>107</v>
      </c>
    </row>
    <row r="114" spans="1:26" s="27" customFormat="1" x14ac:dyDescent="0.25">
      <c r="A114" s="86">
        <v>108</v>
      </c>
      <c r="B114" s="13"/>
      <c r="C114" s="13" t="s">
        <v>203</v>
      </c>
      <c r="D114" s="13" t="s">
        <v>25</v>
      </c>
      <c r="E114" s="87" t="s">
        <v>257</v>
      </c>
      <c r="F114" s="42">
        <v>0</v>
      </c>
      <c r="G114" s="30">
        <f t="shared" si="35"/>
        <v>0</v>
      </c>
      <c r="H114" s="30"/>
      <c r="I114" s="25"/>
      <c r="J114" s="64">
        <f t="shared" si="27"/>
        <v>0</v>
      </c>
      <c r="K114" s="25"/>
      <c r="L114" s="66">
        <f t="shared" si="28"/>
        <v>0</v>
      </c>
      <c r="M114" s="25"/>
      <c r="N114" s="30">
        <f t="shared" si="29"/>
        <v>0</v>
      </c>
      <c r="O114" s="25"/>
      <c r="P114" s="30">
        <f t="shared" si="30"/>
        <v>0</v>
      </c>
      <c r="Q114" s="25"/>
      <c r="R114" s="30">
        <f t="shared" si="31"/>
        <v>0</v>
      </c>
      <c r="S114" s="25">
        <v>51</v>
      </c>
      <c r="T114" s="30">
        <f t="shared" si="32"/>
        <v>20</v>
      </c>
      <c r="U114" s="30">
        <v>1</v>
      </c>
      <c r="V114" s="30"/>
      <c r="W114" s="17">
        <f t="shared" si="33"/>
        <v>20</v>
      </c>
      <c r="X114" s="25">
        <f t="shared" si="34"/>
        <v>108</v>
      </c>
    </row>
    <row r="115" spans="1:26" s="81" customFormat="1" x14ac:dyDescent="0.25">
      <c r="A115" s="84">
        <v>109</v>
      </c>
      <c r="B115" s="13"/>
      <c r="C115" s="13" t="s">
        <v>39</v>
      </c>
      <c r="D115" s="13" t="s">
        <v>32</v>
      </c>
      <c r="E115" s="90" t="s">
        <v>267</v>
      </c>
      <c r="F115" s="42">
        <v>0</v>
      </c>
      <c r="G115" s="30">
        <f t="shared" si="35"/>
        <v>0</v>
      </c>
      <c r="H115" s="30"/>
      <c r="I115" s="25"/>
      <c r="J115" s="64">
        <f t="shared" si="27"/>
        <v>0</v>
      </c>
      <c r="K115" s="25"/>
      <c r="L115" s="66">
        <f t="shared" si="28"/>
        <v>0</v>
      </c>
      <c r="M115" s="25"/>
      <c r="N115" s="30">
        <f t="shared" si="29"/>
        <v>0</v>
      </c>
      <c r="O115" s="25"/>
      <c r="P115" s="30">
        <f t="shared" si="30"/>
        <v>0</v>
      </c>
      <c r="Q115" s="25"/>
      <c r="R115" s="30">
        <f t="shared" si="31"/>
        <v>0</v>
      </c>
      <c r="S115" s="25">
        <v>57</v>
      </c>
      <c r="T115" s="30">
        <f t="shared" si="32"/>
        <v>20</v>
      </c>
      <c r="U115" s="30">
        <v>1</v>
      </c>
      <c r="V115" s="30">
        <v>2</v>
      </c>
      <c r="W115" s="17">
        <f t="shared" si="33"/>
        <v>20</v>
      </c>
      <c r="X115" s="25">
        <f t="shared" si="34"/>
        <v>109</v>
      </c>
      <c r="Y115" s="27"/>
      <c r="Z115" s="27"/>
    </row>
    <row r="116" spans="1:26" s="27" customFormat="1" x14ac:dyDescent="0.25">
      <c r="A116" s="86">
        <v>110</v>
      </c>
      <c r="B116" s="13"/>
      <c r="C116" s="13" t="s">
        <v>274</v>
      </c>
      <c r="D116" s="13" t="s">
        <v>11</v>
      </c>
      <c r="E116" s="87" t="s">
        <v>275</v>
      </c>
      <c r="F116" s="42">
        <v>0</v>
      </c>
      <c r="G116" s="30">
        <f t="shared" si="35"/>
        <v>0</v>
      </c>
      <c r="H116" s="30"/>
      <c r="I116" s="25"/>
      <c r="J116" s="64">
        <f t="shared" si="27"/>
        <v>0</v>
      </c>
      <c r="K116" s="25"/>
      <c r="L116" s="66">
        <f t="shared" si="28"/>
        <v>0</v>
      </c>
      <c r="M116" s="25"/>
      <c r="N116" s="30">
        <f t="shared" si="29"/>
        <v>0</v>
      </c>
      <c r="O116" s="25"/>
      <c r="P116" s="30">
        <f t="shared" si="30"/>
        <v>0</v>
      </c>
      <c r="Q116" s="25"/>
      <c r="R116" s="30">
        <f t="shared" si="31"/>
        <v>0</v>
      </c>
      <c r="S116" s="25">
        <v>62</v>
      </c>
      <c r="T116" s="30">
        <f t="shared" si="32"/>
        <v>20</v>
      </c>
      <c r="U116" s="30">
        <v>1</v>
      </c>
      <c r="V116" s="30"/>
      <c r="W116" s="17">
        <f t="shared" si="33"/>
        <v>20</v>
      </c>
      <c r="X116" s="25">
        <f t="shared" si="34"/>
        <v>110</v>
      </c>
      <c r="Z116" s="19"/>
    </row>
    <row r="117" spans="1:26" s="27" customFormat="1" x14ac:dyDescent="0.25">
      <c r="A117" s="84">
        <v>111</v>
      </c>
      <c r="B117" s="13"/>
      <c r="C117" s="13" t="s">
        <v>276</v>
      </c>
      <c r="D117" s="13" t="s">
        <v>277</v>
      </c>
      <c r="E117" s="90" t="s">
        <v>278</v>
      </c>
      <c r="F117" s="42">
        <v>0</v>
      </c>
      <c r="G117" s="30">
        <f t="shared" si="35"/>
        <v>0</v>
      </c>
      <c r="H117" s="30"/>
      <c r="I117" s="25">
        <v>0</v>
      </c>
      <c r="J117" s="64">
        <f t="shared" si="27"/>
        <v>0</v>
      </c>
      <c r="K117" s="25"/>
      <c r="L117" s="66">
        <f t="shared" si="28"/>
        <v>0</v>
      </c>
      <c r="M117" s="25"/>
      <c r="N117" s="30">
        <f t="shared" si="29"/>
        <v>0</v>
      </c>
      <c r="O117" s="25"/>
      <c r="P117" s="30">
        <f t="shared" si="30"/>
        <v>0</v>
      </c>
      <c r="Q117" s="25"/>
      <c r="R117" s="30">
        <f t="shared" si="31"/>
        <v>0</v>
      </c>
      <c r="S117" s="25">
        <v>57</v>
      </c>
      <c r="T117" s="30">
        <f t="shared" si="32"/>
        <v>20</v>
      </c>
      <c r="U117" s="30">
        <v>1</v>
      </c>
      <c r="V117" s="30">
        <v>2</v>
      </c>
      <c r="W117" s="17">
        <f t="shared" si="33"/>
        <v>20</v>
      </c>
      <c r="X117" s="25">
        <f t="shared" si="34"/>
        <v>111</v>
      </c>
    </row>
    <row r="118" spans="1:26" s="27" customFormat="1" x14ac:dyDescent="0.25">
      <c r="A118" s="86">
        <v>112</v>
      </c>
      <c r="B118" s="13"/>
      <c r="C118" s="13" t="s">
        <v>209</v>
      </c>
      <c r="D118" s="13" t="s">
        <v>11</v>
      </c>
      <c r="E118" s="90" t="s">
        <v>281</v>
      </c>
      <c r="F118" s="42">
        <v>0</v>
      </c>
      <c r="G118" s="30">
        <f t="shared" si="35"/>
        <v>0</v>
      </c>
      <c r="H118" s="30"/>
      <c r="I118" s="25"/>
      <c r="J118" s="64">
        <f t="shared" si="27"/>
        <v>0</v>
      </c>
      <c r="K118" s="25"/>
      <c r="L118" s="66">
        <f t="shared" si="28"/>
        <v>0</v>
      </c>
      <c r="M118" s="25">
        <v>2</v>
      </c>
      <c r="N118" s="30">
        <f t="shared" si="29"/>
        <v>10</v>
      </c>
      <c r="O118" s="25"/>
      <c r="P118" s="30">
        <f t="shared" si="30"/>
        <v>0</v>
      </c>
      <c r="Q118" s="25"/>
      <c r="R118" s="30">
        <f t="shared" si="31"/>
        <v>0</v>
      </c>
      <c r="S118" s="25">
        <v>37</v>
      </c>
      <c r="T118" s="30">
        <f t="shared" si="32"/>
        <v>10</v>
      </c>
      <c r="U118" s="30"/>
      <c r="V118" s="30">
        <v>1</v>
      </c>
      <c r="W118" s="17">
        <f t="shared" si="33"/>
        <v>20</v>
      </c>
      <c r="X118" s="25">
        <f t="shared" si="34"/>
        <v>112</v>
      </c>
    </row>
    <row r="119" spans="1:26" s="27" customFormat="1" x14ac:dyDescent="0.25">
      <c r="A119" s="84">
        <v>113</v>
      </c>
      <c r="B119" s="13"/>
      <c r="C119" s="13" t="s">
        <v>284</v>
      </c>
      <c r="D119" s="13" t="s">
        <v>268</v>
      </c>
      <c r="E119" s="85" t="s">
        <v>285</v>
      </c>
      <c r="F119" s="80">
        <v>0</v>
      </c>
      <c r="G119" s="30">
        <f t="shared" si="35"/>
        <v>0</v>
      </c>
      <c r="H119" s="30"/>
      <c r="I119" s="80"/>
      <c r="J119" s="64">
        <f t="shared" si="27"/>
        <v>0</v>
      </c>
      <c r="K119" s="80"/>
      <c r="L119" s="66">
        <f t="shared" si="28"/>
        <v>0</v>
      </c>
      <c r="M119" s="80"/>
      <c r="N119" s="30">
        <f t="shared" si="29"/>
        <v>0</v>
      </c>
      <c r="O119" s="80"/>
      <c r="P119" s="30">
        <f t="shared" si="30"/>
        <v>0</v>
      </c>
      <c r="Q119" s="80"/>
      <c r="R119" s="30">
        <f t="shared" si="31"/>
        <v>0</v>
      </c>
      <c r="S119" s="80">
        <v>54</v>
      </c>
      <c r="T119" s="30">
        <f t="shared" si="32"/>
        <v>20</v>
      </c>
      <c r="U119" s="30">
        <v>1</v>
      </c>
      <c r="V119" s="30"/>
      <c r="W119" s="17">
        <f t="shared" si="33"/>
        <v>20</v>
      </c>
      <c r="X119" s="25">
        <f t="shared" si="34"/>
        <v>113</v>
      </c>
      <c r="Y119" s="81"/>
      <c r="Z119" s="81"/>
    </row>
    <row r="120" spans="1:26" s="81" customFormat="1" x14ac:dyDescent="0.25">
      <c r="A120" s="86">
        <v>114</v>
      </c>
      <c r="B120" s="13"/>
      <c r="C120" s="13" t="s">
        <v>38</v>
      </c>
      <c r="D120" s="13" t="s">
        <v>79</v>
      </c>
      <c r="E120" s="87" t="s">
        <v>287</v>
      </c>
      <c r="F120" s="42">
        <v>0</v>
      </c>
      <c r="G120" s="30">
        <f t="shared" si="35"/>
        <v>0</v>
      </c>
      <c r="H120" s="30"/>
      <c r="I120" s="25"/>
      <c r="J120" s="64">
        <f t="shared" si="27"/>
        <v>0</v>
      </c>
      <c r="K120" s="25"/>
      <c r="L120" s="66">
        <f t="shared" si="28"/>
        <v>0</v>
      </c>
      <c r="M120" s="25"/>
      <c r="N120" s="30">
        <f t="shared" si="29"/>
        <v>0</v>
      </c>
      <c r="O120" s="25"/>
      <c r="P120" s="30">
        <f t="shared" si="30"/>
        <v>0</v>
      </c>
      <c r="Q120" s="25"/>
      <c r="R120" s="30">
        <f t="shared" si="31"/>
        <v>0</v>
      </c>
      <c r="S120" s="25">
        <v>64</v>
      </c>
      <c r="T120" s="30">
        <f t="shared" si="32"/>
        <v>20</v>
      </c>
      <c r="U120" s="30">
        <v>2</v>
      </c>
      <c r="V120" s="30">
        <v>1</v>
      </c>
      <c r="W120" s="17">
        <f t="shared" si="33"/>
        <v>20</v>
      </c>
      <c r="X120" s="25">
        <f t="shared" si="34"/>
        <v>114</v>
      </c>
      <c r="Y120" s="27"/>
      <c r="Z120" s="19"/>
    </row>
    <row r="121" spans="1:26" s="27" customFormat="1" x14ac:dyDescent="0.25">
      <c r="A121" s="84">
        <v>115</v>
      </c>
      <c r="B121" s="13"/>
      <c r="C121" s="13" t="s">
        <v>127</v>
      </c>
      <c r="D121" s="13" t="s">
        <v>291</v>
      </c>
      <c r="E121" s="87" t="s">
        <v>292</v>
      </c>
      <c r="F121" s="42">
        <v>0</v>
      </c>
      <c r="G121" s="30">
        <f t="shared" si="35"/>
        <v>0</v>
      </c>
      <c r="H121" s="30"/>
      <c r="I121" s="25"/>
      <c r="J121" s="64">
        <f t="shared" si="27"/>
        <v>0</v>
      </c>
      <c r="K121" s="25"/>
      <c r="L121" s="66">
        <f t="shared" si="28"/>
        <v>0</v>
      </c>
      <c r="M121" s="25">
        <v>2</v>
      </c>
      <c r="N121" s="30">
        <f t="shared" si="29"/>
        <v>10</v>
      </c>
      <c r="O121" s="25"/>
      <c r="P121" s="30">
        <f t="shared" si="30"/>
        <v>0</v>
      </c>
      <c r="Q121" s="25"/>
      <c r="R121" s="30">
        <f t="shared" si="31"/>
        <v>0</v>
      </c>
      <c r="S121" s="25">
        <v>41</v>
      </c>
      <c r="T121" s="30">
        <f t="shared" si="32"/>
        <v>10</v>
      </c>
      <c r="U121" s="30">
        <v>1</v>
      </c>
      <c r="V121" s="30">
        <v>2</v>
      </c>
      <c r="W121" s="17">
        <f t="shared" si="33"/>
        <v>20</v>
      </c>
      <c r="X121" s="25">
        <f t="shared" si="34"/>
        <v>115</v>
      </c>
      <c r="Z121" s="19"/>
    </row>
    <row r="122" spans="1:26" s="27" customFormat="1" ht="15" x14ac:dyDescent="0.25">
      <c r="A122" s="86">
        <v>116</v>
      </c>
      <c r="B122" s="13"/>
      <c r="C122" s="13" t="s">
        <v>298</v>
      </c>
      <c r="D122" s="13" t="s">
        <v>261</v>
      </c>
      <c r="E122" s="97" t="s">
        <v>297</v>
      </c>
      <c r="F122" s="80">
        <v>0</v>
      </c>
      <c r="G122" s="30">
        <f t="shared" si="35"/>
        <v>0</v>
      </c>
      <c r="H122" s="30"/>
      <c r="I122" s="80"/>
      <c r="J122" s="64">
        <f t="shared" si="27"/>
        <v>0</v>
      </c>
      <c r="K122" s="80"/>
      <c r="L122" s="66">
        <f t="shared" si="28"/>
        <v>0</v>
      </c>
      <c r="M122" s="80"/>
      <c r="N122" s="30">
        <f t="shared" si="29"/>
        <v>0</v>
      </c>
      <c r="O122" s="80"/>
      <c r="P122" s="30">
        <f t="shared" si="30"/>
        <v>0</v>
      </c>
      <c r="Q122" s="80"/>
      <c r="R122" s="30">
        <f t="shared" si="31"/>
        <v>0</v>
      </c>
      <c r="S122" s="80">
        <v>55</v>
      </c>
      <c r="T122" s="30">
        <f t="shared" si="32"/>
        <v>20</v>
      </c>
      <c r="U122" s="30">
        <v>1</v>
      </c>
      <c r="V122" s="30">
        <v>2</v>
      </c>
      <c r="W122" s="17">
        <f t="shared" si="33"/>
        <v>20</v>
      </c>
      <c r="X122" s="25">
        <f t="shared" si="34"/>
        <v>116</v>
      </c>
      <c r="Y122" s="81"/>
      <c r="Z122" s="81"/>
    </row>
    <row r="123" spans="1:26" s="27" customFormat="1" x14ac:dyDescent="0.25">
      <c r="A123" s="84">
        <v>117</v>
      </c>
      <c r="B123" s="13"/>
      <c r="C123" s="13" t="s">
        <v>300</v>
      </c>
      <c r="D123" s="13" t="s">
        <v>25</v>
      </c>
      <c r="E123" s="87" t="s">
        <v>301</v>
      </c>
      <c r="F123" s="42">
        <v>0</v>
      </c>
      <c r="G123" s="30">
        <f t="shared" si="35"/>
        <v>0</v>
      </c>
      <c r="H123" s="30"/>
      <c r="I123" s="25"/>
      <c r="J123" s="64">
        <f t="shared" si="27"/>
        <v>0</v>
      </c>
      <c r="K123" s="25"/>
      <c r="L123" s="66">
        <f t="shared" si="28"/>
        <v>0</v>
      </c>
      <c r="M123" s="25"/>
      <c r="N123" s="30">
        <f t="shared" si="29"/>
        <v>0</v>
      </c>
      <c r="O123" s="25"/>
      <c r="P123" s="30">
        <f t="shared" si="30"/>
        <v>0</v>
      </c>
      <c r="Q123" s="25"/>
      <c r="R123" s="30">
        <f t="shared" si="31"/>
        <v>0</v>
      </c>
      <c r="S123" s="25">
        <v>58</v>
      </c>
      <c r="T123" s="30">
        <f t="shared" si="32"/>
        <v>20</v>
      </c>
      <c r="U123" s="30">
        <v>1</v>
      </c>
      <c r="V123" s="30">
        <v>2</v>
      </c>
      <c r="W123" s="17">
        <f t="shared" si="33"/>
        <v>20</v>
      </c>
      <c r="X123" s="25">
        <f t="shared" si="34"/>
        <v>117</v>
      </c>
      <c r="Z123" s="19"/>
    </row>
    <row r="124" spans="1:26" s="27" customFormat="1" x14ac:dyDescent="0.25">
      <c r="A124" s="86">
        <v>118</v>
      </c>
      <c r="B124" s="13"/>
      <c r="C124" s="13" t="s">
        <v>30</v>
      </c>
      <c r="D124" s="13" t="s">
        <v>14</v>
      </c>
      <c r="E124" s="85" t="s">
        <v>310</v>
      </c>
      <c r="F124" s="42">
        <v>0</v>
      </c>
      <c r="G124" s="30">
        <f t="shared" si="35"/>
        <v>0</v>
      </c>
      <c r="H124" s="30"/>
      <c r="I124" s="25"/>
      <c r="J124" s="64">
        <f t="shared" si="27"/>
        <v>0</v>
      </c>
      <c r="K124" s="25"/>
      <c r="L124" s="66">
        <f t="shared" si="28"/>
        <v>0</v>
      </c>
      <c r="M124" s="25"/>
      <c r="N124" s="30">
        <f t="shared" si="29"/>
        <v>0</v>
      </c>
      <c r="O124" s="25"/>
      <c r="P124" s="30">
        <f t="shared" si="30"/>
        <v>0</v>
      </c>
      <c r="Q124" s="25"/>
      <c r="R124" s="30">
        <f t="shared" si="31"/>
        <v>0</v>
      </c>
      <c r="S124" s="25">
        <v>56</v>
      </c>
      <c r="T124" s="30">
        <f t="shared" si="32"/>
        <v>20</v>
      </c>
      <c r="U124" s="30">
        <v>1</v>
      </c>
      <c r="V124" s="30"/>
      <c r="W124" s="17">
        <f t="shared" si="33"/>
        <v>20</v>
      </c>
      <c r="X124" s="25">
        <f t="shared" si="34"/>
        <v>118</v>
      </c>
    </row>
    <row r="125" spans="1:26" s="27" customFormat="1" x14ac:dyDescent="0.25">
      <c r="A125" s="84">
        <v>119</v>
      </c>
      <c r="B125" s="13"/>
      <c r="C125" s="13" t="s">
        <v>184</v>
      </c>
      <c r="D125" s="13" t="s">
        <v>32</v>
      </c>
      <c r="E125" s="85" t="s">
        <v>315</v>
      </c>
      <c r="F125" s="42">
        <v>0</v>
      </c>
      <c r="G125" s="30">
        <f t="shared" si="35"/>
        <v>0</v>
      </c>
      <c r="H125" s="30"/>
      <c r="I125" s="25"/>
      <c r="J125" s="64">
        <f t="shared" si="27"/>
        <v>0</v>
      </c>
      <c r="K125" s="25"/>
      <c r="L125" s="66">
        <f t="shared" si="28"/>
        <v>0</v>
      </c>
      <c r="M125" s="25"/>
      <c r="N125" s="30">
        <f t="shared" si="29"/>
        <v>0</v>
      </c>
      <c r="O125" s="25"/>
      <c r="P125" s="30">
        <f t="shared" si="30"/>
        <v>0</v>
      </c>
      <c r="Q125" s="25"/>
      <c r="R125" s="30">
        <f t="shared" si="31"/>
        <v>0</v>
      </c>
      <c r="S125" s="25">
        <v>58</v>
      </c>
      <c r="T125" s="30">
        <f t="shared" si="32"/>
        <v>20</v>
      </c>
      <c r="U125" s="30">
        <v>1</v>
      </c>
      <c r="V125" s="30">
        <v>2</v>
      </c>
      <c r="W125" s="17">
        <f t="shared" si="33"/>
        <v>20</v>
      </c>
      <c r="X125" s="25">
        <f t="shared" si="34"/>
        <v>119</v>
      </c>
    </row>
    <row r="126" spans="1:26" s="27" customFormat="1" x14ac:dyDescent="0.25">
      <c r="A126" s="86">
        <v>120</v>
      </c>
      <c r="B126" s="13"/>
      <c r="C126" s="13" t="s">
        <v>53</v>
      </c>
      <c r="D126" s="13" t="s">
        <v>116</v>
      </c>
      <c r="E126" s="87" t="s">
        <v>166</v>
      </c>
      <c r="F126" s="25">
        <v>0</v>
      </c>
      <c r="G126" s="30">
        <f t="shared" si="35"/>
        <v>0</v>
      </c>
      <c r="H126" s="30"/>
      <c r="I126" s="25"/>
      <c r="J126" s="64">
        <f t="shared" si="27"/>
        <v>0</v>
      </c>
      <c r="K126" s="25"/>
      <c r="L126" s="66">
        <f t="shared" si="28"/>
        <v>0</v>
      </c>
      <c r="M126" s="25">
        <v>1</v>
      </c>
      <c r="N126" s="30">
        <f t="shared" si="29"/>
        <v>5</v>
      </c>
      <c r="O126" s="25"/>
      <c r="P126" s="30">
        <f t="shared" si="30"/>
        <v>0</v>
      </c>
      <c r="Q126" s="25"/>
      <c r="R126" s="30">
        <f t="shared" si="31"/>
        <v>0</v>
      </c>
      <c r="S126" s="25">
        <v>43</v>
      </c>
      <c r="T126" s="30">
        <f t="shared" si="32"/>
        <v>10</v>
      </c>
      <c r="U126" s="30">
        <v>1</v>
      </c>
      <c r="V126" s="30">
        <v>2</v>
      </c>
      <c r="W126" s="17">
        <f t="shared" si="33"/>
        <v>15</v>
      </c>
      <c r="X126" s="25">
        <f t="shared" si="34"/>
        <v>120</v>
      </c>
    </row>
    <row r="127" spans="1:26" s="27" customFormat="1" x14ac:dyDescent="0.25">
      <c r="A127" s="84">
        <v>121</v>
      </c>
      <c r="B127" s="13"/>
      <c r="C127" s="13" t="s">
        <v>184</v>
      </c>
      <c r="D127" s="13" t="s">
        <v>29</v>
      </c>
      <c r="E127" s="87" t="s">
        <v>213</v>
      </c>
      <c r="F127" s="25">
        <v>0</v>
      </c>
      <c r="G127" s="30">
        <f t="shared" si="35"/>
        <v>0</v>
      </c>
      <c r="H127" s="30"/>
      <c r="I127" s="25"/>
      <c r="J127" s="64">
        <f t="shared" si="27"/>
        <v>0</v>
      </c>
      <c r="K127" s="25"/>
      <c r="L127" s="66">
        <f t="shared" si="28"/>
        <v>0</v>
      </c>
      <c r="M127" s="25">
        <v>1</v>
      </c>
      <c r="N127" s="30">
        <f t="shared" si="29"/>
        <v>5</v>
      </c>
      <c r="O127" s="25"/>
      <c r="P127" s="30">
        <f t="shared" si="30"/>
        <v>0</v>
      </c>
      <c r="Q127" s="25"/>
      <c r="R127" s="30">
        <f t="shared" si="31"/>
        <v>0</v>
      </c>
      <c r="S127" s="25">
        <v>32</v>
      </c>
      <c r="T127" s="30">
        <f t="shared" si="32"/>
        <v>10</v>
      </c>
      <c r="U127" s="30">
        <v>2</v>
      </c>
      <c r="V127" s="30">
        <v>1</v>
      </c>
      <c r="W127" s="17">
        <f t="shared" si="33"/>
        <v>15</v>
      </c>
      <c r="X127" s="25">
        <f t="shared" si="34"/>
        <v>121</v>
      </c>
    </row>
    <row r="128" spans="1:26" s="81" customFormat="1" x14ac:dyDescent="0.25">
      <c r="A128" s="86">
        <v>122</v>
      </c>
      <c r="B128" s="13"/>
      <c r="C128" s="13" t="s">
        <v>233</v>
      </c>
      <c r="D128" s="13" t="s">
        <v>168</v>
      </c>
      <c r="E128" s="87" t="s">
        <v>234</v>
      </c>
      <c r="F128" s="25">
        <v>0</v>
      </c>
      <c r="G128" s="30">
        <f t="shared" si="35"/>
        <v>0</v>
      </c>
      <c r="H128" s="30"/>
      <c r="I128" s="25"/>
      <c r="J128" s="64">
        <f t="shared" si="27"/>
        <v>0</v>
      </c>
      <c r="K128" s="25"/>
      <c r="L128" s="66">
        <f t="shared" si="28"/>
        <v>0</v>
      </c>
      <c r="M128" s="25">
        <v>1</v>
      </c>
      <c r="N128" s="30">
        <f t="shared" si="29"/>
        <v>5</v>
      </c>
      <c r="O128" s="25"/>
      <c r="P128" s="30">
        <f t="shared" si="30"/>
        <v>0</v>
      </c>
      <c r="Q128" s="25"/>
      <c r="R128" s="30">
        <f t="shared" si="31"/>
        <v>0</v>
      </c>
      <c r="S128" s="25">
        <v>42</v>
      </c>
      <c r="T128" s="30">
        <f t="shared" si="32"/>
        <v>10</v>
      </c>
      <c r="U128" s="30">
        <v>1</v>
      </c>
      <c r="V128" s="30">
        <v>2</v>
      </c>
      <c r="W128" s="17">
        <f t="shared" si="33"/>
        <v>15</v>
      </c>
      <c r="X128" s="25">
        <f t="shared" si="34"/>
        <v>122</v>
      </c>
      <c r="Y128" s="27"/>
      <c r="Z128" s="27"/>
    </row>
    <row r="129" spans="1:26" s="27" customFormat="1" x14ac:dyDescent="0.25">
      <c r="A129" s="84">
        <v>123</v>
      </c>
      <c r="B129" s="13"/>
      <c r="C129" s="13" t="s">
        <v>235</v>
      </c>
      <c r="D129" s="13" t="s">
        <v>236</v>
      </c>
      <c r="E129" s="87" t="s">
        <v>237</v>
      </c>
      <c r="F129" s="42">
        <v>0</v>
      </c>
      <c r="G129" s="30">
        <f t="shared" si="35"/>
        <v>0</v>
      </c>
      <c r="H129" s="30"/>
      <c r="I129" s="25"/>
      <c r="J129" s="64">
        <f t="shared" si="27"/>
        <v>0</v>
      </c>
      <c r="K129" s="25"/>
      <c r="L129" s="66">
        <f t="shared" si="28"/>
        <v>0</v>
      </c>
      <c r="M129" s="25">
        <v>1</v>
      </c>
      <c r="N129" s="30">
        <f t="shared" si="29"/>
        <v>5</v>
      </c>
      <c r="O129" s="25"/>
      <c r="P129" s="30">
        <f t="shared" si="30"/>
        <v>0</v>
      </c>
      <c r="Q129" s="25"/>
      <c r="R129" s="30">
        <f t="shared" si="31"/>
        <v>0</v>
      </c>
      <c r="S129" s="25">
        <v>47</v>
      </c>
      <c r="T129" s="30">
        <f t="shared" si="32"/>
        <v>10</v>
      </c>
      <c r="U129" s="30"/>
      <c r="V129" s="30">
        <v>1</v>
      </c>
      <c r="W129" s="17">
        <f t="shared" si="33"/>
        <v>15</v>
      </c>
      <c r="X129" s="25">
        <f t="shared" si="34"/>
        <v>123</v>
      </c>
    </row>
    <row r="130" spans="1:26" s="27" customFormat="1" x14ac:dyDescent="0.25">
      <c r="A130" s="86">
        <v>124</v>
      </c>
      <c r="B130" s="13"/>
      <c r="C130" s="13" t="s">
        <v>23</v>
      </c>
      <c r="D130" s="13" t="s">
        <v>265</v>
      </c>
      <c r="E130" s="87" t="s">
        <v>266</v>
      </c>
      <c r="F130" s="42">
        <v>0</v>
      </c>
      <c r="G130" s="30">
        <f t="shared" si="35"/>
        <v>0</v>
      </c>
      <c r="H130" s="30"/>
      <c r="I130" s="25"/>
      <c r="J130" s="64">
        <f t="shared" si="27"/>
        <v>0</v>
      </c>
      <c r="K130" s="25"/>
      <c r="L130" s="66">
        <f t="shared" si="28"/>
        <v>0</v>
      </c>
      <c r="M130" s="25">
        <v>1</v>
      </c>
      <c r="N130" s="30">
        <f t="shared" si="29"/>
        <v>5</v>
      </c>
      <c r="O130" s="25"/>
      <c r="P130" s="30">
        <f t="shared" si="30"/>
        <v>0</v>
      </c>
      <c r="Q130" s="25"/>
      <c r="R130" s="30">
        <f t="shared" si="31"/>
        <v>0</v>
      </c>
      <c r="S130" s="25">
        <v>35</v>
      </c>
      <c r="T130" s="30">
        <f t="shared" si="32"/>
        <v>10</v>
      </c>
      <c r="U130" s="30">
        <v>1</v>
      </c>
      <c r="V130" s="30">
        <v>2</v>
      </c>
      <c r="W130" s="17">
        <f t="shared" si="33"/>
        <v>15</v>
      </c>
      <c r="X130" s="25">
        <f t="shared" si="34"/>
        <v>124</v>
      </c>
      <c r="Z130" s="19"/>
    </row>
    <row r="131" spans="1:26" s="27" customFormat="1" x14ac:dyDescent="0.25">
      <c r="A131" s="84">
        <v>125</v>
      </c>
      <c r="B131" s="13"/>
      <c r="C131" s="13" t="s">
        <v>162</v>
      </c>
      <c r="D131" s="13" t="s">
        <v>32</v>
      </c>
      <c r="E131" s="85" t="s">
        <v>271</v>
      </c>
      <c r="F131" s="80">
        <v>0</v>
      </c>
      <c r="G131" s="30">
        <f t="shared" si="35"/>
        <v>0</v>
      </c>
      <c r="H131" s="30"/>
      <c r="I131" s="80"/>
      <c r="J131" s="64">
        <f t="shared" si="27"/>
        <v>0</v>
      </c>
      <c r="K131" s="80"/>
      <c r="L131" s="66">
        <f t="shared" si="28"/>
        <v>0</v>
      </c>
      <c r="M131" s="80">
        <v>1</v>
      </c>
      <c r="N131" s="30">
        <f t="shared" si="29"/>
        <v>5</v>
      </c>
      <c r="O131" s="80"/>
      <c r="P131" s="30">
        <f t="shared" si="30"/>
        <v>0</v>
      </c>
      <c r="Q131" s="80"/>
      <c r="R131" s="30">
        <f t="shared" si="31"/>
        <v>0</v>
      </c>
      <c r="S131" s="80">
        <v>46</v>
      </c>
      <c r="T131" s="30">
        <f t="shared" si="32"/>
        <v>10</v>
      </c>
      <c r="U131" s="30">
        <v>1</v>
      </c>
      <c r="V131" s="30">
        <v>2</v>
      </c>
      <c r="W131" s="17">
        <f t="shared" si="33"/>
        <v>15</v>
      </c>
      <c r="X131" s="25">
        <f t="shared" si="34"/>
        <v>125</v>
      </c>
      <c r="Y131" s="81"/>
      <c r="Z131" s="81"/>
    </row>
    <row r="132" spans="1:26" s="27" customFormat="1" x14ac:dyDescent="0.25">
      <c r="A132" s="86">
        <v>126</v>
      </c>
      <c r="B132" s="13"/>
      <c r="C132" s="13" t="s">
        <v>167</v>
      </c>
      <c r="D132" s="13" t="s">
        <v>289</v>
      </c>
      <c r="E132" s="87" t="s">
        <v>290</v>
      </c>
      <c r="F132" s="42">
        <v>0</v>
      </c>
      <c r="G132" s="30">
        <f t="shared" si="35"/>
        <v>0</v>
      </c>
      <c r="H132" s="30"/>
      <c r="I132" s="25"/>
      <c r="J132" s="64">
        <f t="shared" si="27"/>
        <v>0</v>
      </c>
      <c r="K132" s="25"/>
      <c r="L132" s="66">
        <f t="shared" si="28"/>
        <v>0</v>
      </c>
      <c r="M132" s="25">
        <v>1</v>
      </c>
      <c r="N132" s="30">
        <f t="shared" si="29"/>
        <v>5</v>
      </c>
      <c r="O132" s="25"/>
      <c r="P132" s="30">
        <f t="shared" si="30"/>
        <v>0</v>
      </c>
      <c r="Q132" s="25"/>
      <c r="R132" s="30">
        <f t="shared" si="31"/>
        <v>0</v>
      </c>
      <c r="S132" s="25">
        <v>34</v>
      </c>
      <c r="T132" s="30">
        <f t="shared" si="32"/>
        <v>10</v>
      </c>
      <c r="U132" s="30">
        <v>1</v>
      </c>
      <c r="V132" s="30"/>
      <c r="W132" s="17">
        <f t="shared" si="33"/>
        <v>15</v>
      </c>
      <c r="X132" s="25">
        <f t="shared" si="34"/>
        <v>126</v>
      </c>
    </row>
    <row r="133" spans="1:26" s="27" customFormat="1" x14ac:dyDescent="0.25">
      <c r="A133" s="84">
        <v>127</v>
      </c>
      <c r="B133" s="13"/>
      <c r="C133" s="13" t="s">
        <v>36</v>
      </c>
      <c r="D133" s="13" t="s">
        <v>43</v>
      </c>
      <c r="E133" s="89" t="s">
        <v>314</v>
      </c>
      <c r="F133" s="42">
        <v>0</v>
      </c>
      <c r="G133" s="30">
        <f t="shared" si="35"/>
        <v>0</v>
      </c>
      <c r="H133" s="30"/>
      <c r="I133" s="25">
        <v>0</v>
      </c>
      <c r="J133" s="64">
        <f t="shared" si="27"/>
        <v>0</v>
      </c>
      <c r="K133" s="25"/>
      <c r="L133" s="66">
        <f t="shared" si="28"/>
        <v>0</v>
      </c>
      <c r="M133" s="25">
        <v>1</v>
      </c>
      <c r="N133" s="30">
        <f t="shared" si="29"/>
        <v>5</v>
      </c>
      <c r="O133" s="25"/>
      <c r="P133" s="30">
        <f t="shared" si="30"/>
        <v>0</v>
      </c>
      <c r="Q133" s="25"/>
      <c r="R133" s="30">
        <f t="shared" si="31"/>
        <v>0</v>
      </c>
      <c r="S133" s="25">
        <v>33</v>
      </c>
      <c r="T133" s="30">
        <f t="shared" si="32"/>
        <v>10</v>
      </c>
      <c r="U133" s="30"/>
      <c r="V133" s="30">
        <v>1</v>
      </c>
      <c r="W133" s="17">
        <f t="shared" si="33"/>
        <v>15</v>
      </c>
      <c r="X133" s="25">
        <f t="shared" si="34"/>
        <v>127</v>
      </c>
    </row>
    <row r="134" spans="1:26" s="27" customFormat="1" x14ac:dyDescent="0.25">
      <c r="A134" s="86">
        <v>128</v>
      </c>
      <c r="B134" s="13"/>
      <c r="C134" s="13" t="s">
        <v>10</v>
      </c>
      <c r="D134" s="13" t="s">
        <v>316</v>
      </c>
      <c r="E134" s="85" t="s">
        <v>317</v>
      </c>
      <c r="F134" s="42">
        <v>0</v>
      </c>
      <c r="G134" s="30">
        <f t="shared" si="35"/>
        <v>0</v>
      </c>
      <c r="H134" s="30"/>
      <c r="I134" s="25"/>
      <c r="J134" s="64">
        <f t="shared" si="27"/>
        <v>0</v>
      </c>
      <c r="K134" s="25"/>
      <c r="L134" s="66">
        <f t="shared" si="28"/>
        <v>0</v>
      </c>
      <c r="M134" s="25">
        <v>1</v>
      </c>
      <c r="N134" s="30">
        <f t="shared" si="29"/>
        <v>5</v>
      </c>
      <c r="O134" s="25"/>
      <c r="P134" s="30">
        <f t="shared" si="30"/>
        <v>0</v>
      </c>
      <c r="Q134" s="25"/>
      <c r="R134" s="30">
        <f t="shared" si="31"/>
        <v>0</v>
      </c>
      <c r="S134" s="25">
        <v>41</v>
      </c>
      <c r="T134" s="30">
        <f t="shared" si="32"/>
        <v>10</v>
      </c>
      <c r="U134" s="30">
        <v>1</v>
      </c>
      <c r="V134" s="30">
        <v>2</v>
      </c>
      <c r="W134" s="17">
        <f t="shared" si="33"/>
        <v>15</v>
      </c>
      <c r="X134" s="25">
        <f t="shared" si="34"/>
        <v>128</v>
      </c>
      <c r="Z134" s="19"/>
    </row>
    <row r="135" spans="1:26" s="27" customFormat="1" x14ac:dyDescent="0.25">
      <c r="A135" s="84">
        <v>129</v>
      </c>
      <c r="B135" s="13"/>
      <c r="C135" s="13" t="s">
        <v>33</v>
      </c>
      <c r="D135" s="13" t="s">
        <v>21</v>
      </c>
      <c r="E135" s="85" t="s">
        <v>318</v>
      </c>
      <c r="F135" s="42">
        <v>0</v>
      </c>
      <c r="G135" s="30">
        <f t="shared" si="35"/>
        <v>0</v>
      </c>
      <c r="H135" s="30"/>
      <c r="I135" s="25"/>
      <c r="J135" s="64">
        <f t="shared" ref="J135:J162" si="36">IF(I135&lt;3,0,20+10*(I135-3))</f>
        <v>0</v>
      </c>
      <c r="K135" s="25"/>
      <c r="L135" s="66">
        <f t="shared" ref="L135:L162" si="37">IF(K135=3,15,0)</f>
        <v>0</v>
      </c>
      <c r="M135" s="25">
        <v>1</v>
      </c>
      <c r="N135" s="30">
        <f t="shared" ref="N135:N162" si="38">IF(M135&lt;2,5*M135,IF(M135&gt;=2,10*M135-10))</f>
        <v>5</v>
      </c>
      <c r="O135" s="25"/>
      <c r="P135" s="30">
        <f t="shared" ref="P135:P162" si="39">10*O135</f>
        <v>0</v>
      </c>
      <c r="Q135" s="25"/>
      <c r="R135" s="30">
        <f t="shared" ref="R135:R162" si="40">IF(Q135=FALSE,0,IF(Q135&lt;50,0,IF(Q135&lt;60,10,IF(Q135&lt;67,12,IF(Q135&lt;70,15,IF(Q135&gt;=70,17))))))</f>
        <v>0</v>
      </c>
      <c r="S135" s="25">
        <v>42</v>
      </c>
      <c r="T135" s="30">
        <f t="shared" ref="T135:T162" si="41">IF(S135&gt;50,20,10)</f>
        <v>10</v>
      </c>
      <c r="U135" s="30">
        <v>2</v>
      </c>
      <c r="V135" s="30">
        <v>1</v>
      </c>
      <c r="W135" s="17">
        <f t="shared" ref="W135:W162" si="42">G135+H135+J135+L135+N135+P135+R135+T135</f>
        <v>15</v>
      </c>
      <c r="X135" s="25">
        <f t="shared" si="34"/>
        <v>129</v>
      </c>
      <c r="Z135" s="19"/>
    </row>
    <row r="136" spans="1:26" s="81" customFormat="1" x14ac:dyDescent="0.25">
      <c r="A136" s="86">
        <v>130</v>
      </c>
      <c r="B136" s="13"/>
      <c r="C136" s="13" t="s">
        <v>119</v>
      </c>
      <c r="D136" s="13" t="s">
        <v>120</v>
      </c>
      <c r="E136" s="85" t="s">
        <v>121</v>
      </c>
      <c r="F136" s="80">
        <v>0</v>
      </c>
      <c r="G136" s="30">
        <f t="shared" si="35"/>
        <v>0</v>
      </c>
      <c r="H136" s="30">
        <v>0</v>
      </c>
      <c r="I136" s="80"/>
      <c r="J136" s="64">
        <f t="shared" si="36"/>
        <v>0</v>
      </c>
      <c r="K136" s="80"/>
      <c r="L136" s="66">
        <f t="shared" si="37"/>
        <v>0</v>
      </c>
      <c r="M136" s="80"/>
      <c r="N136" s="30">
        <f t="shared" si="38"/>
        <v>0</v>
      </c>
      <c r="O136" s="80"/>
      <c r="P136" s="30">
        <f t="shared" si="39"/>
        <v>0</v>
      </c>
      <c r="Q136" s="80"/>
      <c r="R136" s="30">
        <f t="shared" si="40"/>
        <v>0</v>
      </c>
      <c r="S136" s="80">
        <v>42</v>
      </c>
      <c r="T136" s="30">
        <f t="shared" si="41"/>
        <v>10</v>
      </c>
      <c r="U136" s="30">
        <v>2</v>
      </c>
      <c r="V136" s="30">
        <v>1</v>
      </c>
      <c r="W136" s="17">
        <f t="shared" si="42"/>
        <v>10</v>
      </c>
      <c r="X136" s="25">
        <f t="shared" ref="X136:X163" si="43">X135+1</f>
        <v>130</v>
      </c>
    </row>
    <row r="137" spans="1:26" s="27" customFormat="1" x14ac:dyDescent="0.25">
      <c r="A137" s="84">
        <v>131</v>
      </c>
      <c r="B137" s="13"/>
      <c r="C137" s="13" t="s">
        <v>19</v>
      </c>
      <c r="D137" s="13" t="s">
        <v>157</v>
      </c>
      <c r="E137" s="87" t="s">
        <v>158</v>
      </c>
      <c r="F137" s="25">
        <v>0</v>
      </c>
      <c r="G137" s="30">
        <f t="shared" ref="G137:G162" si="44">F137*17</f>
        <v>0</v>
      </c>
      <c r="H137" s="30"/>
      <c r="I137" s="25"/>
      <c r="J137" s="64">
        <f t="shared" si="36"/>
        <v>0</v>
      </c>
      <c r="K137" s="25"/>
      <c r="L137" s="66">
        <f t="shared" si="37"/>
        <v>0</v>
      </c>
      <c r="M137" s="25"/>
      <c r="N137" s="30">
        <f t="shared" si="38"/>
        <v>0</v>
      </c>
      <c r="O137" s="25"/>
      <c r="P137" s="30">
        <f t="shared" si="39"/>
        <v>0</v>
      </c>
      <c r="Q137" s="25"/>
      <c r="R137" s="30">
        <f t="shared" si="40"/>
        <v>0</v>
      </c>
      <c r="S137" s="25">
        <v>43</v>
      </c>
      <c r="T137" s="30">
        <f t="shared" si="41"/>
        <v>10</v>
      </c>
      <c r="U137" s="30"/>
      <c r="V137" s="30">
        <v>1</v>
      </c>
      <c r="W137" s="17">
        <f t="shared" si="42"/>
        <v>10</v>
      </c>
      <c r="X137" s="25">
        <f t="shared" si="43"/>
        <v>131</v>
      </c>
    </row>
    <row r="138" spans="1:26" s="27" customFormat="1" x14ac:dyDescent="0.25">
      <c r="A138" s="86">
        <v>132</v>
      </c>
      <c r="B138" s="13"/>
      <c r="C138" s="13" t="s">
        <v>28</v>
      </c>
      <c r="D138" s="13" t="s">
        <v>170</v>
      </c>
      <c r="E138" s="87" t="s">
        <v>171</v>
      </c>
      <c r="F138" s="25">
        <v>0</v>
      </c>
      <c r="G138" s="30">
        <f t="shared" si="44"/>
        <v>0</v>
      </c>
      <c r="H138" s="30"/>
      <c r="I138" s="25"/>
      <c r="J138" s="64">
        <f t="shared" si="36"/>
        <v>0</v>
      </c>
      <c r="K138" s="25"/>
      <c r="L138" s="66">
        <f t="shared" si="37"/>
        <v>0</v>
      </c>
      <c r="M138" s="25"/>
      <c r="N138" s="30">
        <f t="shared" si="38"/>
        <v>0</v>
      </c>
      <c r="O138" s="25"/>
      <c r="P138" s="30">
        <f t="shared" si="39"/>
        <v>0</v>
      </c>
      <c r="Q138" s="25"/>
      <c r="R138" s="30">
        <f t="shared" si="40"/>
        <v>0</v>
      </c>
      <c r="S138" s="25">
        <v>44</v>
      </c>
      <c r="T138" s="30">
        <f t="shared" si="41"/>
        <v>10</v>
      </c>
      <c r="U138" s="30">
        <v>1</v>
      </c>
      <c r="V138" s="30"/>
      <c r="W138" s="17">
        <f t="shared" si="42"/>
        <v>10</v>
      </c>
      <c r="X138" s="25">
        <f t="shared" si="43"/>
        <v>132</v>
      </c>
    </row>
    <row r="139" spans="1:26" s="27" customFormat="1" x14ac:dyDescent="0.25">
      <c r="A139" s="84">
        <v>133</v>
      </c>
      <c r="B139" s="13"/>
      <c r="C139" s="13" t="s">
        <v>14</v>
      </c>
      <c r="D139" s="13" t="s">
        <v>11</v>
      </c>
      <c r="E139" s="87" t="s">
        <v>182</v>
      </c>
      <c r="F139" s="42">
        <v>0</v>
      </c>
      <c r="G139" s="30">
        <f t="shared" si="44"/>
        <v>0</v>
      </c>
      <c r="H139" s="30"/>
      <c r="I139" s="25"/>
      <c r="J139" s="64">
        <f t="shared" si="36"/>
        <v>0</v>
      </c>
      <c r="K139" s="25"/>
      <c r="L139" s="66">
        <f t="shared" si="37"/>
        <v>0</v>
      </c>
      <c r="M139" s="25"/>
      <c r="N139" s="30">
        <f t="shared" si="38"/>
        <v>0</v>
      </c>
      <c r="O139" s="25"/>
      <c r="P139" s="30">
        <f t="shared" si="39"/>
        <v>0</v>
      </c>
      <c r="Q139" s="25"/>
      <c r="R139" s="30">
        <f t="shared" si="40"/>
        <v>0</v>
      </c>
      <c r="S139" s="25">
        <v>39</v>
      </c>
      <c r="T139" s="30">
        <f t="shared" si="41"/>
        <v>10</v>
      </c>
      <c r="U139" s="30">
        <v>2</v>
      </c>
      <c r="V139" s="30">
        <v>1</v>
      </c>
      <c r="W139" s="17">
        <f t="shared" si="42"/>
        <v>10</v>
      </c>
      <c r="X139" s="25">
        <f t="shared" si="43"/>
        <v>133</v>
      </c>
    </row>
    <row r="140" spans="1:26" s="27" customFormat="1" x14ac:dyDescent="0.25">
      <c r="A140" s="86">
        <v>134</v>
      </c>
      <c r="B140" s="13"/>
      <c r="C140" s="13" t="s">
        <v>190</v>
      </c>
      <c r="D140" s="13" t="s">
        <v>14</v>
      </c>
      <c r="E140" s="87" t="s">
        <v>191</v>
      </c>
      <c r="F140" s="42">
        <v>0</v>
      </c>
      <c r="G140" s="30">
        <f t="shared" si="44"/>
        <v>0</v>
      </c>
      <c r="H140" s="30"/>
      <c r="I140" s="25"/>
      <c r="J140" s="64">
        <f t="shared" si="36"/>
        <v>0</v>
      </c>
      <c r="K140" s="25"/>
      <c r="L140" s="66">
        <f t="shared" si="37"/>
        <v>0</v>
      </c>
      <c r="M140" s="25"/>
      <c r="N140" s="30">
        <f t="shared" si="38"/>
        <v>0</v>
      </c>
      <c r="O140" s="25"/>
      <c r="P140" s="30">
        <f t="shared" si="39"/>
        <v>0</v>
      </c>
      <c r="Q140" s="25"/>
      <c r="R140" s="30">
        <f t="shared" si="40"/>
        <v>0</v>
      </c>
      <c r="S140" s="25">
        <v>41</v>
      </c>
      <c r="T140" s="30">
        <f t="shared" si="41"/>
        <v>10</v>
      </c>
      <c r="U140" s="30">
        <v>1</v>
      </c>
      <c r="V140" s="30"/>
      <c r="W140" s="17">
        <f t="shared" si="42"/>
        <v>10</v>
      </c>
      <c r="X140" s="25">
        <f t="shared" si="43"/>
        <v>134</v>
      </c>
    </row>
    <row r="141" spans="1:26" s="27" customFormat="1" x14ac:dyDescent="0.25">
      <c r="A141" s="84">
        <v>135</v>
      </c>
      <c r="B141" s="13"/>
      <c r="C141" s="13" t="s">
        <v>193</v>
      </c>
      <c r="D141" s="13" t="s">
        <v>25</v>
      </c>
      <c r="E141" s="85" t="s">
        <v>194</v>
      </c>
      <c r="F141" s="80">
        <v>0</v>
      </c>
      <c r="G141" s="30">
        <f t="shared" si="44"/>
        <v>0</v>
      </c>
      <c r="H141" s="30"/>
      <c r="I141" s="80"/>
      <c r="J141" s="64">
        <f t="shared" si="36"/>
        <v>0</v>
      </c>
      <c r="K141" s="80"/>
      <c r="L141" s="66">
        <f t="shared" si="37"/>
        <v>0</v>
      </c>
      <c r="M141" s="80"/>
      <c r="N141" s="30">
        <f t="shared" si="38"/>
        <v>0</v>
      </c>
      <c r="O141" s="80"/>
      <c r="P141" s="30">
        <f t="shared" si="39"/>
        <v>0</v>
      </c>
      <c r="Q141" s="80"/>
      <c r="R141" s="30">
        <f t="shared" si="40"/>
        <v>0</v>
      </c>
      <c r="S141" s="80">
        <v>34</v>
      </c>
      <c r="T141" s="30">
        <f t="shared" si="41"/>
        <v>10</v>
      </c>
      <c r="U141" s="30">
        <v>1</v>
      </c>
      <c r="V141" s="30"/>
      <c r="W141" s="17">
        <f t="shared" si="42"/>
        <v>10</v>
      </c>
      <c r="X141" s="25">
        <f t="shared" si="43"/>
        <v>135</v>
      </c>
      <c r="Y141" s="81"/>
      <c r="Z141" s="81"/>
    </row>
    <row r="142" spans="1:26" s="27" customFormat="1" x14ac:dyDescent="0.25">
      <c r="A142" s="86">
        <v>136</v>
      </c>
      <c r="B142" s="13"/>
      <c r="C142" s="13" t="s">
        <v>195</v>
      </c>
      <c r="D142" s="13" t="s">
        <v>32</v>
      </c>
      <c r="E142" s="87" t="s">
        <v>196</v>
      </c>
      <c r="F142" s="42">
        <v>0</v>
      </c>
      <c r="G142" s="30">
        <f t="shared" si="44"/>
        <v>0</v>
      </c>
      <c r="H142" s="30"/>
      <c r="I142" s="25"/>
      <c r="J142" s="64">
        <f t="shared" si="36"/>
        <v>0</v>
      </c>
      <c r="K142" s="25"/>
      <c r="L142" s="66">
        <f t="shared" si="37"/>
        <v>0</v>
      </c>
      <c r="M142" s="25"/>
      <c r="N142" s="30">
        <f t="shared" si="38"/>
        <v>0</v>
      </c>
      <c r="O142" s="25"/>
      <c r="P142" s="30">
        <f t="shared" si="39"/>
        <v>0</v>
      </c>
      <c r="Q142" s="25"/>
      <c r="R142" s="30">
        <f t="shared" si="40"/>
        <v>0</v>
      </c>
      <c r="S142" s="25">
        <v>47</v>
      </c>
      <c r="T142" s="30">
        <f t="shared" si="41"/>
        <v>10</v>
      </c>
      <c r="U142" s="30">
        <v>1</v>
      </c>
      <c r="V142" s="30"/>
      <c r="W142" s="17">
        <f t="shared" si="42"/>
        <v>10</v>
      </c>
      <c r="X142" s="25">
        <f t="shared" si="43"/>
        <v>136</v>
      </c>
      <c r="Z142" s="19"/>
    </row>
    <row r="143" spans="1:26" s="27" customFormat="1" x14ac:dyDescent="0.25">
      <c r="A143" s="84">
        <v>137</v>
      </c>
      <c r="B143" s="13"/>
      <c r="C143" s="13" t="s">
        <v>197</v>
      </c>
      <c r="D143" s="13" t="s">
        <v>198</v>
      </c>
      <c r="E143" s="85" t="s">
        <v>199</v>
      </c>
      <c r="F143" s="80">
        <v>0</v>
      </c>
      <c r="G143" s="30">
        <f t="shared" si="44"/>
        <v>0</v>
      </c>
      <c r="H143" s="30"/>
      <c r="I143" s="80"/>
      <c r="J143" s="64">
        <f t="shared" si="36"/>
        <v>0</v>
      </c>
      <c r="K143" s="80"/>
      <c r="L143" s="66">
        <f t="shared" si="37"/>
        <v>0</v>
      </c>
      <c r="M143" s="80"/>
      <c r="N143" s="30">
        <f t="shared" si="38"/>
        <v>0</v>
      </c>
      <c r="O143" s="80"/>
      <c r="P143" s="30">
        <f t="shared" si="39"/>
        <v>0</v>
      </c>
      <c r="Q143" s="80"/>
      <c r="R143" s="30">
        <f t="shared" si="40"/>
        <v>0</v>
      </c>
      <c r="S143" s="80">
        <v>43</v>
      </c>
      <c r="T143" s="30">
        <f t="shared" si="41"/>
        <v>10</v>
      </c>
      <c r="U143" s="30"/>
      <c r="V143" s="30">
        <v>1</v>
      </c>
      <c r="W143" s="17">
        <f t="shared" si="42"/>
        <v>10</v>
      </c>
      <c r="X143" s="25">
        <f t="shared" si="43"/>
        <v>137</v>
      </c>
      <c r="Y143" s="81"/>
      <c r="Z143" s="81"/>
    </row>
    <row r="144" spans="1:26" s="81" customFormat="1" x14ac:dyDescent="0.25">
      <c r="A144" s="86">
        <v>138</v>
      </c>
      <c r="B144" s="13"/>
      <c r="C144" s="13" t="s">
        <v>39</v>
      </c>
      <c r="D144" s="13" t="s">
        <v>32</v>
      </c>
      <c r="E144" s="98" t="s">
        <v>202</v>
      </c>
      <c r="F144" s="42">
        <v>0</v>
      </c>
      <c r="G144" s="30">
        <f t="shared" si="44"/>
        <v>0</v>
      </c>
      <c r="H144" s="30"/>
      <c r="I144" s="25"/>
      <c r="J144" s="64">
        <f t="shared" si="36"/>
        <v>0</v>
      </c>
      <c r="K144" s="25"/>
      <c r="L144" s="66">
        <f t="shared" si="37"/>
        <v>0</v>
      </c>
      <c r="M144" s="25"/>
      <c r="N144" s="30">
        <f t="shared" si="38"/>
        <v>0</v>
      </c>
      <c r="O144" s="25"/>
      <c r="P144" s="30">
        <f t="shared" si="39"/>
        <v>0</v>
      </c>
      <c r="Q144" s="25"/>
      <c r="R144" s="30">
        <f t="shared" si="40"/>
        <v>0</v>
      </c>
      <c r="S144" s="25">
        <v>40</v>
      </c>
      <c r="T144" s="30">
        <f t="shared" si="41"/>
        <v>10</v>
      </c>
      <c r="U144" s="30"/>
      <c r="V144" s="30">
        <v>1</v>
      </c>
      <c r="W144" s="17">
        <f t="shared" si="42"/>
        <v>10</v>
      </c>
      <c r="X144" s="25">
        <f t="shared" si="43"/>
        <v>138</v>
      </c>
      <c r="Y144" s="27"/>
      <c r="Z144" s="19"/>
    </row>
    <row r="145" spans="1:26" s="27" customFormat="1" x14ac:dyDescent="0.25">
      <c r="A145" s="84">
        <v>139</v>
      </c>
      <c r="B145" s="13"/>
      <c r="C145" s="13" t="s">
        <v>206</v>
      </c>
      <c r="D145" s="13" t="s">
        <v>207</v>
      </c>
      <c r="E145" s="85" t="s">
        <v>208</v>
      </c>
      <c r="F145" s="80">
        <v>0</v>
      </c>
      <c r="G145" s="30">
        <f t="shared" si="44"/>
        <v>0</v>
      </c>
      <c r="H145" s="30"/>
      <c r="I145" s="80"/>
      <c r="J145" s="64">
        <f t="shared" si="36"/>
        <v>0</v>
      </c>
      <c r="K145" s="80"/>
      <c r="L145" s="66">
        <f t="shared" si="37"/>
        <v>0</v>
      </c>
      <c r="M145" s="80"/>
      <c r="N145" s="30">
        <f t="shared" si="38"/>
        <v>0</v>
      </c>
      <c r="O145" s="80"/>
      <c r="P145" s="30">
        <f t="shared" si="39"/>
        <v>0</v>
      </c>
      <c r="Q145" s="80"/>
      <c r="R145" s="30">
        <f t="shared" si="40"/>
        <v>0</v>
      </c>
      <c r="S145" s="80">
        <v>50</v>
      </c>
      <c r="T145" s="30">
        <f t="shared" si="41"/>
        <v>10</v>
      </c>
      <c r="U145" s="30"/>
      <c r="V145" s="30">
        <v>1</v>
      </c>
      <c r="W145" s="17">
        <f t="shared" si="42"/>
        <v>10</v>
      </c>
      <c r="X145" s="25">
        <f t="shared" si="43"/>
        <v>139</v>
      </c>
      <c r="Y145" s="81"/>
      <c r="Z145" s="81"/>
    </row>
    <row r="146" spans="1:26" s="27" customFormat="1" x14ac:dyDescent="0.25">
      <c r="A146" s="86">
        <v>140</v>
      </c>
      <c r="B146" s="13"/>
      <c r="C146" s="13" t="s">
        <v>214</v>
      </c>
      <c r="D146" s="13" t="s">
        <v>11</v>
      </c>
      <c r="E146" s="87" t="s">
        <v>215</v>
      </c>
      <c r="F146" s="25">
        <v>0</v>
      </c>
      <c r="G146" s="30">
        <f t="shared" si="44"/>
        <v>0</v>
      </c>
      <c r="H146" s="30"/>
      <c r="I146" s="25"/>
      <c r="J146" s="64">
        <f t="shared" si="36"/>
        <v>0</v>
      </c>
      <c r="K146" s="25"/>
      <c r="L146" s="66">
        <f t="shared" si="37"/>
        <v>0</v>
      </c>
      <c r="M146" s="25"/>
      <c r="N146" s="30">
        <f t="shared" si="38"/>
        <v>0</v>
      </c>
      <c r="O146" s="25"/>
      <c r="P146" s="30">
        <f t="shared" si="39"/>
        <v>0</v>
      </c>
      <c r="Q146" s="25"/>
      <c r="R146" s="30">
        <f t="shared" si="40"/>
        <v>0</v>
      </c>
      <c r="S146" s="25">
        <v>32</v>
      </c>
      <c r="T146" s="30">
        <f t="shared" si="41"/>
        <v>10</v>
      </c>
      <c r="U146" s="30">
        <v>1</v>
      </c>
      <c r="V146" s="30"/>
      <c r="W146" s="17">
        <f t="shared" si="42"/>
        <v>10</v>
      </c>
      <c r="X146" s="25">
        <f t="shared" si="43"/>
        <v>140</v>
      </c>
    </row>
    <row r="147" spans="1:26" s="27" customFormat="1" x14ac:dyDescent="0.25">
      <c r="A147" s="84">
        <v>141</v>
      </c>
      <c r="B147" s="13"/>
      <c r="C147" s="13" t="s">
        <v>30</v>
      </c>
      <c r="D147" s="13" t="s">
        <v>216</v>
      </c>
      <c r="E147" s="87" t="s">
        <v>220</v>
      </c>
      <c r="F147" s="25">
        <v>0</v>
      </c>
      <c r="G147" s="30">
        <f t="shared" si="44"/>
        <v>0</v>
      </c>
      <c r="H147" s="30"/>
      <c r="I147" s="25"/>
      <c r="J147" s="64">
        <f t="shared" si="36"/>
        <v>0</v>
      </c>
      <c r="K147" s="25"/>
      <c r="L147" s="66">
        <f t="shared" si="37"/>
        <v>0</v>
      </c>
      <c r="M147" s="25"/>
      <c r="N147" s="30">
        <f t="shared" si="38"/>
        <v>0</v>
      </c>
      <c r="O147" s="25"/>
      <c r="P147" s="30">
        <f t="shared" si="39"/>
        <v>0</v>
      </c>
      <c r="Q147" s="25"/>
      <c r="R147" s="30">
        <f t="shared" si="40"/>
        <v>0</v>
      </c>
      <c r="S147" s="25">
        <v>45</v>
      </c>
      <c r="T147" s="30">
        <f t="shared" si="41"/>
        <v>10</v>
      </c>
      <c r="U147" s="30">
        <v>1</v>
      </c>
      <c r="V147" s="30">
        <v>2</v>
      </c>
      <c r="W147" s="17">
        <f t="shared" si="42"/>
        <v>10</v>
      </c>
      <c r="X147" s="25">
        <f t="shared" si="43"/>
        <v>141</v>
      </c>
    </row>
    <row r="148" spans="1:26" s="27" customFormat="1" x14ac:dyDescent="0.25">
      <c r="A148" s="86">
        <v>142</v>
      </c>
      <c r="B148" s="13"/>
      <c r="C148" s="13" t="s">
        <v>36</v>
      </c>
      <c r="D148" s="13" t="s">
        <v>14</v>
      </c>
      <c r="E148" s="87" t="s">
        <v>223</v>
      </c>
      <c r="F148" s="25">
        <v>0</v>
      </c>
      <c r="G148" s="30">
        <f t="shared" si="44"/>
        <v>0</v>
      </c>
      <c r="H148" s="30"/>
      <c r="I148" s="25"/>
      <c r="J148" s="64">
        <f t="shared" si="36"/>
        <v>0</v>
      </c>
      <c r="K148" s="25"/>
      <c r="L148" s="66">
        <f t="shared" si="37"/>
        <v>0</v>
      </c>
      <c r="M148" s="25"/>
      <c r="N148" s="30">
        <f t="shared" si="38"/>
        <v>0</v>
      </c>
      <c r="O148" s="25"/>
      <c r="P148" s="30">
        <f t="shared" si="39"/>
        <v>0</v>
      </c>
      <c r="Q148" s="25"/>
      <c r="R148" s="30">
        <f t="shared" si="40"/>
        <v>0</v>
      </c>
      <c r="S148" s="25">
        <v>47</v>
      </c>
      <c r="T148" s="30">
        <f t="shared" si="41"/>
        <v>10</v>
      </c>
      <c r="U148" s="30"/>
      <c r="V148" s="30">
        <v>1</v>
      </c>
      <c r="W148" s="17">
        <f t="shared" si="42"/>
        <v>10</v>
      </c>
      <c r="X148" s="25">
        <f t="shared" si="43"/>
        <v>142</v>
      </c>
    </row>
    <row r="149" spans="1:26" s="27" customFormat="1" x14ac:dyDescent="0.25">
      <c r="A149" s="84">
        <v>143</v>
      </c>
      <c r="B149" s="13"/>
      <c r="C149" s="13" t="s">
        <v>167</v>
      </c>
      <c r="D149" s="13" t="s">
        <v>22</v>
      </c>
      <c r="E149" s="87" t="s">
        <v>242</v>
      </c>
      <c r="F149" s="42">
        <v>0</v>
      </c>
      <c r="G149" s="30">
        <f t="shared" si="44"/>
        <v>0</v>
      </c>
      <c r="H149" s="30"/>
      <c r="I149" s="25"/>
      <c r="J149" s="64">
        <f t="shared" si="36"/>
        <v>0</v>
      </c>
      <c r="K149" s="25"/>
      <c r="L149" s="66">
        <f t="shared" si="37"/>
        <v>0</v>
      </c>
      <c r="M149" s="25"/>
      <c r="N149" s="30">
        <f t="shared" si="38"/>
        <v>0</v>
      </c>
      <c r="O149" s="25"/>
      <c r="P149" s="30">
        <f t="shared" si="39"/>
        <v>0</v>
      </c>
      <c r="Q149" s="25"/>
      <c r="R149" s="30">
        <f t="shared" si="40"/>
        <v>0</v>
      </c>
      <c r="S149" s="25">
        <v>50</v>
      </c>
      <c r="T149" s="30">
        <f t="shared" si="41"/>
        <v>10</v>
      </c>
      <c r="U149" s="30">
        <v>1</v>
      </c>
      <c r="V149" s="30"/>
      <c r="W149" s="17">
        <f t="shared" si="42"/>
        <v>10</v>
      </c>
      <c r="X149" s="25">
        <f t="shared" si="43"/>
        <v>143</v>
      </c>
    </row>
    <row r="150" spans="1:26" s="27" customFormat="1" x14ac:dyDescent="0.25">
      <c r="A150" s="86">
        <v>144</v>
      </c>
      <c r="B150" s="13"/>
      <c r="C150" s="13" t="s">
        <v>245</v>
      </c>
      <c r="D150" s="13" t="s">
        <v>25</v>
      </c>
      <c r="E150" s="87" t="s">
        <v>246</v>
      </c>
      <c r="F150" s="42">
        <v>0</v>
      </c>
      <c r="G150" s="30">
        <f t="shared" si="44"/>
        <v>0</v>
      </c>
      <c r="H150" s="30"/>
      <c r="I150" s="25"/>
      <c r="J150" s="64">
        <f t="shared" si="36"/>
        <v>0</v>
      </c>
      <c r="K150" s="25"/>
      <c r="L150" s="66">
        <f t="shared" si="37"/>
        <v>0</v>
      </c>
      <c r="M150" s="25"/>
      <c r="N150" s="30">
        <f t="shared" si="38"/>
        <v>0</v>
      </c>
      <c r="O150" s="25"/>
      <c r="P150" s="30">
        <f t="shared" si="39"/>
        <v>0</v>
      </c>
      <c r="Q150" s="25"/>
      <c r="R150" s="30">
        <f t="shared" si="40"/>
        <v>0</v>
      </c>
      <c r="S150" s="25">
        <v>49</v>
      </c>
      <c r="T150" s="30">
        <f t="shared" si="41"/>
        <v>10</v>
      </c>
      <c r="U150" s="30">
        <v>1</v>
      </c>
      <c r="V150" s="30"/>
      <c r="W150" s="17">
        <f t="shared" si="42"/>
        <v>10</v>
      </c>
      <c r="X150" s="25">
        <f t="shared" si="43"/>
        <v>144</v>
      </c>
      <c r="Z150" s="19"/>
    </row>
    <row r="151" spans="1:26" s="81" customFormat="1" x14ac:dyDescent="0.25">
      <c r="A151" s="84">
        <v>145</v>
      </c>
      <c r="B151" s="13"/>
      <c r="C151" s="13" t="s">
        <v>183</v>
      </c>
      <c r="D151" s="13" t="s">
        <v>249</v>
      </c>
      <c r="E151" s="87" t="s">
        <v>250</v>
      </c>
      <c r="F151" s="42">
        <v>0</v>
      </c>
      <c r="G151" s="30">
        <f t="shared" si="44"/>
        <v>0</v>
      </c>
      <c r="H151" s="30"/>
      <c r="I151" s="25"/>
      <c r="J151" s="64">
        <f t="shared" si="36"/>
        <v>0</v>
      </c>
      <c r="K151" s="25"/>
      <c r="L151" s="66">
        <f t="shared" si="37"/>
        <v>0</v>
      </c>
      <c r="M151" s="25"/>
      <c r="N151" s="30">
        <f t="shared" si="38"/>
        <v>0</v>
      </c>
      <c r="O151" s="25"/>
      <c r="P151" s="30">
        <f t="shared" si="39"/>
        <v>0</v>
      </c>
      <c r="Q151" s="25"/>
      <c r="R151" s="30">
        <f t="shared" si="40"/>
        <v>0</v>
      </c>
      <c r="S151" s="25">
        <v>49</v>
      </c>
      <c r="T151" s="30">
        <f t="shared" si="41"/>
        <v>10</v>
      </c>
      <c r="U151" s="30">
        <v>2</v>
      </c>
      <c r="V151" s="30">
        <v>1</v>
      </c>
      <c r="W151" s="17">
        <f t="shared" si="42"/>
        <v>10</v>
      </c>
      <c r="X151" s="25">
        <f t="shared" si="43"/>
        <v>145</v>
      </c>
      <c r="Y151" s="27"/>
      <c r="Z151" s="19"/>
    </row>
    <row r="152" spans="1:26" s="27" customFormat="1" x14ac:dyDescent="0.25">
      <c r="A152" s="86">
        <v>146</v>
      </c>
      <c r="B152" s="13"/>
      <c r="C152" s="13" t="s">
        <v>147</v>
      </c>
      <c r="D152" s="13" t="s">
        <v>261</v>
      </c>
      <c r="E152" s="90" t="s">
        <v>262</v>
      </c>
      <c r="F152" s="42">
        <v>0</v>
      </c>
      <c r="G152" s="30">
        <f t="shared" si="44"/>
        <v>0</v>
      </c>
      <c r="H152" s="30"/>
      <c r="I152" s="25">
        <v>0</v>
      </c>
      <c r="J152" s="64">
        <f t="shared" si="36"/>
        <v>0</v>
      </c>
      <c r="K152" s="25"/>
      <c r="L152" s="66">
        <f t="shared" si="37"/>
        <v>0</v>
      </c>
      <c r="M152" s="25"/>
      <c r="N152" s="30">
        <f t="shared" si="38"/>
        <v>0</v>
      </c>
      <c r="O152" s="25"/>
      <c r="P152" s="30">
        <f t="shared" si="39"/>
        <v>0</v>
      </c>
      <c r="Q152" s="25"/>
      <c r="R152" s="30">
        <f t="shared" si="40"/>
        <v>0</v>
      </c>
      <c r="S152" s="25">
        <v>20</v>
      </c>
      <c r="T152" s="30">
        <f t="shared" si="41"/>
        <v>10</v>
      </c>
      <c r="U152" s="30">
        <v>1</v>
      </c>
      <c r="V152" s="30"/>
      <c r="W152" s="17">
        <f t="shared" si="42"/>
        <v>10</v>
      </c>
      <c r="X152" s="25">
        <f t="shared" si="43"/>
        <v>146</v>
      </c>
    </row>
    <row r="153" spans="1:26" s="27" customFormat="1" x14ac:dyDescent="0.25">
      <c r="A153" s="84">
        <v>147</v>
      </c>
      <c r="B153" s="13"/>
      <c r="C153" s="13" t="s">
        <v>88</v>
      </c>
      <c r="D153" s="13" t="s">
        <v>34</v>
      </c>
      <c r="E153" s="87" t="s">
        <v>279</v>
      </c>
      <c r="F153" s="42">
        <v>0</v>
      </c>
      <c r="G153" s="30">
        <f t="shared" si="44"/>
        <v>0</v>
      </c>
      <c r="H153" s="30"/>
      <c r="I153" s="25"/>
      <c r="J153" s="64">
        <f t="shared" si="36"/>
        <v>0</v>
      </c>
      <c r="K153" s="25"/>
      <c r="L153" s="66">
        <f t="shared" si="37"/>
        <v>0</v>
      </c>
      <c r="M153" s="25"/>
      <c r="N153" s="30">
        <f t="shared" si="38"/>
        <v>0</v>
      </c>
      <c r="O153" s="25"/>
      <c r="P153" s="30">
        <f t="shared" si="39"/>
        <v>0</v>
      </c>
      <c r="Q153" s="25"/>
      <c r="R153" s="30">
        <f t="shared" si="40"/>
        <v>0</v>
      </c>
      <c r="S153" s="25">
        <v>49</v>
      </c>
      <c r="T153" s="30">
        <f t="shared" si="41"/>
        <v>10</v>
      </c>
      <c r="U153" s="30">
        <v>1</v>
      </c>
      <c r="V153" s="30"/>
      <c r="W153" s="17">
        <f t="shared" si="42"/>
        <v>10</v>
      </c>
      <c r="X153" s="25">
        <f t="shared" si="43"/>
        <v>147</v>
      </c>
    </row>
    <row r="154" spans="1:26" s="27" customFormat="1" x14ac:dyDescent="0.25">
      <c r="A154" s="86">
        <v>148</v>
      </c>
      <c r="B154" s="13"/>
      <c r="C154" s="13" t="s">
        <v>10</v>
      </c>
      <c r="D154" s="13" t="s">
        <v>32</v>
      </c>
      <c r="E154" s="90" t="s">
        <v>288</v>
      </c>
      <c r="F154" s="42">
        <v>0</v>
      </c>
      <c r="G154" s="30">
        <f t="shared" si="44"/>
        <v>0</v>
      </c>
      <c r="H154" s="30"/>
      <c r="I154" s="25">
        <v>0</v>
      </c>
      <c r="J154" s="64">
        <f t="shared" si="36"/>
        <v>0</v>
      </c>
      <c r="K154" s="25"/>
      <c r="L154" s="66">
        <f t="shared" si="37"/>
        <v>0</v>
      </c>
      <c r="M154" s="25"/>
      <c r="N154" s="30">
        <f t="shared" si="38"/>
        <v>0</v>
      </c>
      <c r="O154" s="25"/>
      <c r="P154" s="30">
        <f t="shared" si="39"/>
        <v>0</v>
      </c>
      <c r="Q154" s="25"/>
      <c r="R154" s="30">
        <f t="shared" si="40"/>
        <v>0</v>
      </c>
      <c r="S154" s="25">
        <v>33</v>
      </c>
      <c r="T154" s="30">
        <f t="shared" si="41"/>
        <v>10</v>
      </c>
      <c r="U154" s="30"/>
      <c r="V154" s="30">
        <v>1</v>
      </c>
      <c r="W154" s="17">
        <f t="shared" si="42"/>
        <v>10</v>
      </c>
      <c r="X154" s="25">
        <f t="shared" si="43"/>
        <v>148</v>
      </c>
    </row>
    <row r="155" spans="1:26" s="27" customFormat="1" x14ac:dyDescent="0.25">
      <c r="A155" s="84">
        <v>149</v>
      </c>
      <c r="B155" s="13"/>
      <c r="C155" s="13" t="s">
        <v>30</v>
      </c>
      <c r="D155" s="13" t="s">
        <v>293</v>
      </c>
      <c r="E155" s="90" t="s">
        <v>294</v>
      </c>
      <c r="F155" s="42">
        <v>0</v>
      </c>
      <c r="G155" s="30">
        <f t="shared" si="44"/>
        <v>0</v>
      </c>
      <c r="H155" s="30"/>
      <c r="I155" s="25"/>
      <c r="J155" s="64">
        <f t="shared" si="36"/>
        <v>0</v>
      </c>
      <c r="K155" s="25"/>
      <c r="L155" s="66">
        <f t="shared" si="37"/>
        <v>0</v>
      </c>
      <c r="M155" s="25"/>
      <c r="N155" s="30">
        <f t="shared" si="38"/>
        <v>0</v>
      </c>
      <c r="O155" s="25"/>
      <c r="P155" s="30">
        <f t="shared" si="39"/>
        <v>0</v>
      </c>
      <c r="Q155" s="25"/>
      <c r="R155" s="30">
        <f t="shared" si="40"/>
        <v>0</v>
      </c>
      <c r="S155" s="25">
        <v>46</v>
      </c>
      <c r="T155" s="30">
        <f t="shared" si="41"/>
        <v>10</v>
      </c>
      <c r="U155" s="30">
        <v>2</v>
      </c>
      <c r="V155" s="30">
        <v>1</v>
      </c>
      <c r="W155" s="17">
        <f t="shared" si="42"/>
        <v>10</v>
      </c>
      <c r="X155" s="25">
        <f t="shared" si="43"/>
        <v>149</v>
      </c>
    </row>
    <row r="156" spans="1:26" s="27" customFormat="1" x14ac:dyDescent="0.25">
      <c r="A156" s="86">
        <v>150</v>
      </c>
      <c r="B156" s="13"/>
      <c r="C156" s="13" t="s">
        <v>184</v>
      </c>
      <c r="D156" s="13" t="s">
        <v>295</v>
      </c>
      <c r="E156" s="87" t="s">
        <v>296</v>
      </c>
      <c r="F156" s="42">
        <v>0</v>
      </c>
      <c r="G156" s="30">
        <f t="shared" si="44"/>
        <v>0</v>
      </c>
      <c r="H156" s="30"/>
      <c r="I156" s="25"/>
      <c r="J156" s="64">
        <f t="shared" si="36"/>
        <v>0</v>
      </c>
      <c r="K156" s="25"/>
      <c r="L156" s="66">
        <f t="shared" si="37"/>
        <v>0</v>
      </c>
      <c r="M156" s="25"/>
      <c r="N156" s="30">
        <f t="shared" si="38"/>
        <v>0</v>
      </c>
      <c r="O156" s="25"/>
      <c r="P156" s="30">
        <f t="shared" si="39"/>
        <v>0</v>
      </c>
      <c r="Q156" s="25"/>
      <c r="R156" s="30">
        <f t="shared" si="40"/>
        <v>0</v>
      </c>
      <c r="S156" s="25">
        <v>46</v>
      </c>
      <c r="T156" s="30">
        <f t="shared" si="41"/>
        <v>10</v>
      </c>
      <c r="U156" s="30">
        <v>1</v>
      </c>
      <c r="V156" s="30">
        <v>2</v>
      </c>
      <c r="W156" s="17">
        <f t="shared" si="42"/>
        <v>10</v>
      </c>
      <c r="X156" s="25">
        <f t="shared" si="43"/>
        <v>150</v>
      </c>
      <c r="Z156" s="19"/>
    </row>
    <row r="157" spans="1:26" s="27" customFormat="1" x14ac:dyDescent="0.25">
      <c r="A157" s="84">
        <v>151</v>
      </c>
      <c r="B157" s="13"/>
      <c r="C157" s="13" t="s">
        <v>23</v>
      </c>
      <c r="D157" s="13" t="s">
        <v>22</v>
      </c>
      <c r="E157" s="89" t="s">
        <v>302</v>
      </c>
      <c r="F157" s="42">
        <v>0</v>
      </c>
      <c r="G157" s="30">
        <f t="shared" si="44"/>
        <v>0</v>
      </c>
      <c r="H157" s="30"/>
      <c r="I157" s="25">
        <v>0</v>
      </c>
      <c r="J157" s="64">
        <f t="shared" si="36"/>
        <v>0</v>
      </c>
      <c r="K157" s="25"/>
      <c r="L157" s="66">
        <f t="shared" si="37"/>
        <v>0</v>
      </c>
      <c r="M157" s="25"/>
      <c r="N157" s="30">
        <f t="shared" si="38"/>
        <v>0</v>
      </c>
      <c r="O157" s="25"/>
      <c r="P157" s="30">
        <f t="shared" si="39"/>
        <v>0</v>
      </c>
      <c r="Q157" s="25"/>
      <c r="R157" s="30">
        <f t="shared" si="40"/>
        <v>0</v>
      </c>
      <c r="S157" s="25">
        <v>48</v>
      </c>
      <c r="T157" s="30">
        <f t="shared" si="41"/>
        <v>10</v>
      </c>
      <c r="U157" s="30">
        <v>1</v>
      </c>
      <c r="V157" s="30"/>
      <c r="W157" s="17">
        <f t="shared" si="42"/>
        <v>10</v>
      </c>
      <c r="X157" s="25">
        <f t="shared" si="43"/>
        <v>151</v>
      </c>
    </row>
    <row r="158" spans="1:26" s="27" customFormat="1" x14ac:dyDescent="0.25">
      <c r="A158" s="86">
        <v>152</v>
      </c>
      <c r="B158" s="13"/>
      <c r="C158" s="13" t="s">
        <v>303</v>
      </c>
      <c r="D158" s="13" t="s">
        <v>14</v>
      </c>
      <c r="E158" s="85" t="s">
        <v>304</v>
      </c>
      <c r="F158" s="42">
        <v>0</v>
      </c>
      <c r="G158" s="30">
        <f t="shared" si="44"/>
        <v>0</v>
      </c>
      <c r="H158" s="30"/>
      <c r="I158" s="25"/>
      <c r="J158" s="64">
        <f t="shared" si="36"/>
        <v>0</v>
      </c>
      <c r="K158" s="25"/>
      <c r="L158" s="66">
        <f t="shared" si="37"/>
        <v>0</v>
      </c>
      <c r="M158" s="25"/>
      <c r="N158" s="30">
        <f t="shared" si="38"/>
        <v>0</v>
      </c>
      <c r="O158" s="25"/>
      <c r="P158" s="30">
        <f t="shared" si="39"/>
        <v>0</v>
      </c>
      <c r="Q158" s="25">
        <v>0</v>
      </c>
      <c r="R158" s="30">
        <f t="shared" si="40"/>
        <v>0</v>
      </c>
      <c r="S158" s="25">
        <v>42</v>
      </c>
      <c r="T158" s="30">
        <f t="shared" si="41"/>
        <v>10</v>
      </c>
      <c r="U158" s="30">
        <v>1</v>
      </c>
      <c r="V158" s="30"/>
      <c r="W158" s="17">
        <f t="shared" si="42"/>
        <v>10</v>
      </c>
      <c r="X158" s="25">
        <f t="shared" si="43"/>
        <v>152</v>
      </c>
      <c r="Z158" s="19"/>
    </row>
    <row r="159" spans="1:26" s="81" customFormat="1" x14ac:dyDescent="0.25">
      <c r="A159" s="84">
        <v>153</v>
      </c>
      <c r="B159" s="13"/>
      <c r="C159" s="13" t="s">
        <v>31</v>
      </c>
      <c r="D159" s="13" t="s">
        <v>176</v>
      </c>
      <c r="E159" s="99" t="s">
        <v>307</v>
      </c>
      <c r="F159" s="42">
        <v>0</v>
      </c>
      <c r="G159" s="30">
        <f t="shared" si="44"/>
        <v>0</v>
      </c>
      <c r="H159" s="30"/>
      <c r="I159" s="25"/>
      <c r="J159" s="64">
        <f t="shared" si="36"/>
        <v>0</v>
      </c>
      <c r="K159" s="25"/>
      <c r="L159" s="66">
        <f t="shared" si="37"/>
        <v>0</v>
      </c>
      <c r="M159" s="25"/>
      <c r="N159" s="30">
        <f t="shared" si="38"/>
        <v>0</v>
      </c>
      <c r="O159" s="25"/>
      <c r="P159" s="30">
        <f t="shared" si="39"/>
        <v>0</v>
      </c>
      <c r="Q159" s="25"/>
      <c r="R159" s="30">
        <f t="shared" si="40"/>
        <v>0</v>
      </c>
      <c r="S159" s="25">
        <v>30</v>
      </c>
      <c r="T159" s="30">
        <f t="shared" si="41"/>
        <v>10</v>
      </c>
      <c r="U159" s="30">
        <v>1</v>
      </c>
      <c r="V159" s="30">
        <v>2</v>
      </c>
      <c r="W159" s="17">
        <f t="shared" si="42"/>
        <v>10</v>
      </c>
      <c r="X159" s="25">
        <f t="shared" si="43"/>
        <v>153</v>
      </c>
      <c r="Y159" s="27"/>
      <c r="Z159" s="19"/>
    </row>
    <row r="160" spans="1:26" s="27" customFormat="1" x14ac:dyDescent="0.25">
      <c r="A160" s="86">
        <v>154</v>
      </c>
      <c r="B160" s="13"/>
      <c r="C160" s="13" t="s">
        <v>20</v>
      </c>
      <c r="D160" s="13" t="s">
        <v>308</v>
      </c>
      <c r="E160" s="85" t="s">
        <v>309</v>
      </c>
      <c r="F160" s="80">
        <v>0</v>
      </c>
      <c r="G160" s="30">
        <f t="shared" si="44"/>
        <v>0</v>
      </c>
      <c r="H160" s="30"/>
      <c r="I160" s="80"/>
      <c r="J160" s="64">
        <f t="shared" si="36"/>
        <v>0</v>
      </c>
      <c r="K160" s="80"/>
      <c r="L160" s="66">
        <f t="shared" si="37"/>
        <v>0</v>
      </c>
      <c r="M160" s="80"/>
      <c r="N160" s="30">
        <f t="shared" si="38"/>
        <v>0</v>
      </c>
      <c r="O160" s="80"/>
      <c r="P160" s="30">
        <f t="shared" si="39"/>
        <v>0</v>
      </c>
      <c r="Q160" s="80"/>
      <c r="R160" s="30">
        <f t="shared" si="40"/>
        <v>0</v>
      </c>
      <c r="S160" s="80">
        <v>41</v>
      </c>
      <c r="T160" s="30">
        <f t="shared" si="41"/>
        <v>10</v>
      </c>
      <c r="U160" s="30">
        <v>1</v>
      </c>
      <c r="V160" s="30"/>
      <c r="W160" s="17">
        <f t="shared" si="42"/>
        <v>10</v>
      </c>
      <c r="X160" s="25">
        <f t="shared" si="43"/>
        <v>154</v>
      </c>
      <c r="Y160" s="81"/>
      <c r="Z160" s="81"/>
    </row>
    <row r="161" spans="1:26" s="27" customFormat="1" x14ac:dyDescent="0.25">
      <c r="A161" s="84">
        <v>155</v>
      </c>
      <c r="B161" s="13"/>
      <c r="C161" s="13" t="s">
        <v>311</v>
      </c>
      <c r="D161" s="13" t="s">
        <v>312</v>
      </c>
      <c r="E161" s="85" t="s">
        <v>313</v>
      </c>
      <c r="F161" s="42">
        <v>0</v>
      </c>
      <c r="G161" s="30">
        <f t="shared" si="44"/>
        <v>0</v>
      </c>
      <c r="H161" s="30"/>
      <c r="I161" s="25"/>
      <c r="J161" s="64">
        <f t="shared" si="36"/>
        <v>0</v>
      </c>
      <c r="K161" s="25"/>
      <c r="L161" s="66">
        <f t="shared" si="37"/>
        <v>0</v>
      </c>
      <c r="M161" s="25"/>
      <c r="N161" s="30">
        <f t="shared" si="38"/>
        <v>0</v>
      </c>
      <c r="O161" s="25"/>
      <c r="P161" s="30">
        <f t="shared" si="39"/>
        <v>0</v>
      </c>
      <c r="Q161" s="25"/>
      <c r="R161" s="30">
        <f t="shared" si="40"/>
        <v>0</v>
      </c>
      <c r="S161" s="25">
        <v>45</v>
      </c>
      <c r="T161" s="30">
        <f t="shared" si="41"/>
        <v>10</v>
      </c>
      <c r="U161" s="30">
        <v>1</v>
      </c>
      <c r="V161" s="30">
        <v>2</v>
      </c>
      <c r="W161" s="17">
        <f t="shared" si="42"/>
        <v>10</v>
      </c>
      <c r="X161" s="25">
        <f t="shared" si="43"/>
        <v>155</v>
      </c>
      <c r="Z161" s="19"/>
    </row>
    <row r="162" spans="1:26" s="27" customFormat="1" x14ac:dyDescent="0.25">
      <c r="A162" s="86">
        <v>156</v>
      </c>
      <c r="B162" s="13"/>
      <c r="C162" s="13" t="s">
        <v>322</v>
      </c>
      <c r="D162" s="13" t="s">
        <v>34</v>
      </c>
      <c r="E162" s="85" t="s">
        <v>323</v>
      </c>
      <c r="F162" s="42">
        <v>0</v>
      </c>
      <c r="G162" s="30">
        <f t="shared" si="44"/>
        <v>0</v>
      </c>
      <c r="H162" s="30"/>
      <c r="I162" s="25"/>
      <c r="J162" s="64">
        <f t="shared" si="36"/>
        <v>0</v>
      </c>
      <c r="K162" s="25"/>
      <c r="L162" s="66">
        <f t="shared" si="37"/>
        <v>0</v>
      </c>
      <c r="M162" s="25"/>
      <c r="N162" s="30">
        <f t="shared" si="38"/>
        <v>0</v>
      </c>
      <c r="O162" s="25"/>
      <c r="P162" s="30">
        <f t="shared" si="39"/>
        <v>0</v>
      </c>
      <c r="Q162" s="25"/>
      <c r="R162" s="30">
        <f t="shared" si="40"/>
        <v>0</v>
      </c>
      <c r="S162" s="25">
        <v>49</v>
      </c>
      <c r="T162" s="30">
        <f t="shared" si="41"/>
        <v>10</v>
      </c>
      <c r="U162" s="30">
        <v>1</v>
      </c>
      <c r="V162" s="30"/>
      <c r="W162" s="17">
        <f t="shared" si="42"/>
        <v>10</v>
      </c>
      <c r="X162" s="25">
        <f t="shared" si="43"/>
        <v>156</v>
      </c>
    </row>
    <row r="163" spans="1:26" s="27" customFormat="1" x14ac:dyDescent="0.25">
      <c r="A163" s="86">
        <v>157</v>
      </c>
      <c r="B163" s="13"/>
      <c r="C163" s="13" t="s">
        <v>41</v>
      </c>
      <c r="D163" s="13" t="s">
        <v>30</v>
      </c>
      <c r="E163" s="85" t="s">
        <v>325</v>
      </c>
      <c r="F163" s="42">
        <v>0</v>
      </c>
      <c r="G163" s="30">
        <f t="shared" ref="G163" si="45">F163*17</f>
        <v>0</v>
      </c>
      <c r="H163" s="30"/>
      <c r="I163" s="25"/>
      <c r="J163" s="64">
        <f t="shared" ref="J163" si="46">IF(I163&lt;3,0,20+10*(I163-3))</f>
        <v>0</v>
      </c>
      <c r="K163" s="25"/>
      <c r="L163" s="66">
        <f t="shared" ref="L163" si="47">IF(K163=3,15,0)</f>
        <v>0</v>
      </c>
      <c r="M163" s="25">
        <v>1</v>
      </c>
      <c r="N163" s="30">
        <f t="shared" ref="N163" si="48">IF(M163&lt;2,5*M163,IF(M163&gt;=2,10*M163-10))</f>
        <v>5</v>
      </c>
      <c r="O163" s="25"/>
      <c r="P163" s="30">
        <f t="shared" ref="P163" si="49">10*O163</f>
        <v>0</v>
      </c>
      <c r="Q163" s="25"/>
      <c r="R163" s="30">
        <f t="shared" ref="R163" si="50">IF(Q163=FALSE,0,IF(Q163&lt;50,0,IF(Q163&lt;60,10,IF(Q163&lt;67,12,IF(Q163&lt;70,15,IF(Q163&gt;=70,17))))))</f>
        <v>0</v>
      </c>
      <c r="S163" s="25">
        <v>47</v>
      </c>
      <c r="T163" s="30">
        <f t="shared" ref="T163" si="51">IF(S163&gt;50,20,10)</f>
        <v>10</v>
      </c>
      <c r="U163" s="30">
        <v>1</v>
      </c>
      <c r="V163" s="30">
        <v>2</v>
      </c>
      <c r="W163" s="17">
        <f t="shared" ref="W163" si="52">G163+H163+J163+L163+N163+P163+R163+T163</f>
        <v>15</v>
      </c>
      <c r="X163" s="25">
        <f t="shared" si="43"/>
        <v>157</v>
      </c>
    </row>
    <row r="164" spans="1:26" s="27" customFormat="1" x14ac:dyDescent="0.25">
      <c r="A164" s="86"/>
      <c r="B164" s="13"/>
      <c r="C164" s="13"/>
      <c r="D164" s="13"/>
      <c r="E164" s="94"/>
      <c r="F164" s="45"/>
      <c r="G164" s="30"/>
      <c r="H164" s="30"/>
      <c r="I164" s="45"/>
      <c r="J164" s="64"/>
      <c r="K164" s="45"/>
      <c r="L164" s="66"/>
      <c r="M164" s="45"/>
      <c r="N164" s="30"/>
      <c r="O164" s="45"/>
      <c r="P164" s="30"/>
      <c r="Q164" s="45"/>
      <c r="R164" s="30"/>
      <c r="S164" s="25"/>
      <c r="T164" s="30"/>
      <c r="U164" s="44"/>
      <c r="V164" s="44"/>
      <c r="W164" s="17"/>
      <c r="X164" s="25"/>
    </row>
    <row r="165" spans="1:26" s="27" customFormat="1" x14ac:dyDescent="0.25">
      <c r="A165" s="84"/>
      <c r="B165" s="13"/>
      <c r="C165" s="13"/>
      <c r="D165" s="13"/>
      <c r="E165" s="94"/>
      <c r="F165" s="45"/>
      <c r="G165" s="30"/>
      <c r="H165" s="30"/>
      <c r="I165" s="45"/>
      <c r="J165" s="64"/>
      <c r="K165" s="45"/>
      <c r="L165" s="66"/>
      <c r="M165" s="45"/>
      <c r="N165" s="30"/>
      <c r="O165" s="45"/>
      <c r="P165" s="30"/>
      <c r="Q165" s="45"/>
      <c r="R165" s="30"/>
      <c r="S165" s="25"/>
      <c r="T165" s="30"/>
      <c r="U165" s="44"/>
      <c r="V165" s="44"/>
      <c r="W165" s="17"/>
      <c r="X165" s="25"/>
    </row>
    <row r="166" spans="1:26" s="27" customFormat="1" x14ac:dyDescent="0.25">
      <c r="A166" s="86"/>
      <c r="B166" s="13"/>
      <c r="C166" s="13"/>
      <c r="D166" s="13"/>
      <c r="E166" s="94"/>
      <c r="F166" s="45"/>
      <c r="G166" s="30"/>
      <c r="H166" s="30"/>
      <c r="I166" s="45"/>
      <c r="J166" s="64"/>
      <c r="K166" s="45"/>
      <c r="L166" s="66"/>
      <c r="M166" s="45"/>
      <c r="N166" s="30"/>
      <c r="O166" s="45"/>
      <c r="P166" s="30"/>
      <c r="Q166" s="45"/>
      <c r="R166" s="30"/>
      <c r="S166" s="25"/>
      <c r="T166" s="30"/>
      <c r="U166" s="44"/>
      <c r="V166" s="44"/>
      <c r="W166" s="17"/>
      <c r="X166" s="25"/>
    </row>
    <row r="167" spans="1:26" s="27" customFormat="1" x14ac:dyDescent="0.25">
      <c r="A167" s="84">
        <v>161</v>
      </c>
      <c r="B167" s="13"/>
      <c r="C167" s="13"/>
      <c r="D167" s="13"/>
      <c r="E167" s="94"/>
      <c r="F167" s="46"/>
      <c r="G167" s="30"/>
      <c r="H167" s="30"/>
      <c r="I167" s="46"/>
      <c r="J167" s="64"/>
      <c r="K167" s="46"/>
      <c r="L167" s="66"/>
      <c r="M167" s="46"/>
      <c r="N167" s="30"/>
      <c r="O167" s="46"/>
      <c r="P167" s="30"/>
      <c r="Q167" s="46"/>
      <c r="R167" s="30"/>
      <c r="S167" s="25"/>
      <c r="T167" s="30"/>
      <c r="U167" s="44"/>
      <c r="V167" s="44"/>
      <c r="W167" s="17"/>
      <c r="X167" s="25"/>
      <c r="Y167" s="1"/>
    </row>
    <row r="168" spans="1:26" s="27" customFormat="1" x14ac:dyDescent="0.25">
      <c r="A168" s="86">
        <v>162</v>
      </c>
      <c r="B168" s="13"/>
      <c r="C168" s="13"/>
      <c r="D168" s="13"/>
      <c r="E168" s="87"/>
      <c r="F168" s="25"/>
      <c r="G168" s="30"/>
      <c r="H168" s="30"/>
      <c r="I168" s="25"/>
      <c r="J168" s="64"/>
      <c r="K168" s="25"/>
      <c r="L168" s="66"/>
      <c r="M168" s="25"/>
      <c r="N168" s="30"/>
      <c r="O168" s="25"/>
      <c r="P168" s="30"/>
      <c r="Q168" s="25" t="s">
        <v>132</v>
      </c>
      <c r="R168" s="30"/>
      <c r="S168" s="25"/>
      <c r="T168" s="30"/>
      <c r="U168" s="30"/>
      <c r="V168" s="30"/>
      <c r="W168" s="17"/>
      <c r="X168" s="25"/>
    </row>
    <row r="169" spans="1:26" s="27" customFormat="1" x14ac:dyDescent="0.25">
      <c r="A169" s="84">
        <v>163</v>
      </c>
      <c r="B169" s="13"/>
      <c r="C169" s="13"/>
      <c r="D169" s="13"/>
      <c r="E169" s="87"/>
      <c r="F169" s="25"/>
      <c r="G169" s="88"/>
      <c r="H169" s="30"/>
      <c r="I169" s="25"/>
      <c r="J169" s="64"/>
      <c r="K169" s="25"/>
      <c r="L169" s="66"/>
      <c r="M169" s="25"/>
      <c r="N169" s="30"/>
      <c r="O169" s="25"/>
      <c r="P169" s="30"/>
      <c r="Q169" s="25"/>
      <c r="R169" s="30"/>
      <c r="S169" s="25"/>
      <c r="T169" s="30"/>
      <c r="U169" s="30"/>
      <c r="V169" s="30"/>
      <c r="W169" s="17"/>
      <c r="X169" s="25"/>
      <c r="Y169" s="19"/>
    </row>
    <row r="170" spans="1:26" s="27" customFormat="1" x14ac:dyDescent="0.25">
      <c r="A170" s="86">
        <v>164</v>
      </c>
      <c r="B170" s="13"/>
      <c r="C170" s="13"/>
      <c r="D170" s="13"/>
      <c r="E170" s="87"/>
      <c r="F170" s="25"/>
      <c r="G170" s="88"/>
      <c r="H170" s="30"/>
      <c r="I170" s="25"/>
      <c r="J170" s="64"/>
      <c r="K170" s="25"/>
      <c r="L170" s="66"/>
      <c r="M170" s="25"/>
      <c r="N170" s="30"/>
      <c r="O170" s="25"/>
      <c r="P170" s="30"/>
      <c r="Q170" s="25"/>
      <c r="R170" s="30"/>
      <c r="S170" s="25"/>
      <c r="T170" s="30"/>
      <c r="U170" s="30"/>
      <c r="V170" s="30"/>
      <c r="W170" s="17"/>
      <c r="X170" s="25"/>
    </row>
    <row r="171" spans="1:26" s="27" customFormat="1" x14ac:dyDescent="0.25">
      <c r="A171" s="84">
        <v>165</v>
      </c>
      <c r="B171" s="13"/>
      <c r="C171" s="14"/>
      <c r="D171" s="14"/>
      <c r="E171" s="87"/>
      <c r="F171" s="25"/>
      <c r="G171" s="88"/>
      <c r="H171" s="30"/>
      <c r="I171" s="25"/>
      <c r="J171" s="64"/>
      <c r="K171" s="25"/>
      <c r="L171" s="66"/>
      <c r="M171" s="25"/>
      <c r="N171" s="30"/>
      <c r="O171" s="25"/>
      <c r="P171" s="30"/>
      <c r="Q171" s="25"/>
      <c r="R171" s="30"/>
      <c r="S171" s="25"/>
      <c r="T171" s="30"/>
      <c r="U171" s="30"/>
      <c r="V171" s="30"/>
      <c r="W171" s="17"/>
      <c r="X171" s="25"/>
    </row>
    <row r="172" spans="1:26" s="27" customFormat="1" x14ac:dyDescent="0.25">
      <c r="A172" s="86">
        <v>166</v>
      </c>
      <c r="B172" s="92"/>
      <c r="C172" s="93"/>
      <c r="D172" s="93"/>
      <c r="E172" s="94"/>
      <c r="F172" s="100"/>
      <c r="G172" s="88"/>
      <c r="H172" s="39"/>
      <c r="I172" s="25"/>
      <c r="J172" s="64"/>
      <c r="K172" s="25"/>
      <c r="L172" s="66"/>
      <c r="M172" s="25"/>
      <c r="N172" s="30"/>
      <c r="O172" s="25"/>
      <c r="P172" s="30"/>
      <c r="Q172" s="25"/>
      <c r="R172" s="30"/>
      <c r="S172" s="25"/>
      <c r="T172" s="30"/>
      <c r="U172" s="39"/>
      <c r="V172" s="39"/>
      <c r="W172" s="17"/>
      <c r="X172" s="25"/>
    </row>
    <row r="173" spans="1:26" s="27" customFormat="1" x14ac:dyDescent="0.25">
      <c r="A173" s="84">
        <v>167</v>
      </c>
      <c r="B173" s="13"/>
      <c r="C173" s="14"/>
      <c r="D173" s="14"/>
      <c r="E173" s="90"/>
      <c r="F173" s="25"/>
      <c r="G173" s="88"/>
      <c r="H173" s="30"/>
      <c r="I173" s="25"/>
      <c r="J173" s="64"/>
      <c r="K173" s="25"/>
      <c r="L173" s="66"/>
      <c r="M173" s="25"/>
      <c r="N173" s="30"/>
      <c r="O173" s="25"/>
      <c r="P173" s="30"/>
      <c r="Q173" s="25"/>
      <c r="R173" s="30"/>
      <c r="S173" s="25"/>
      <c r="T173" s="30"/>
      <c r="U173" s="30"/>
      <c r="V173" s="30"/>
      <c r="W173" s="17"/>
      <c r="X173" s="25"/>
    </row>
    <row r="174" spans="1:26" s="27" customFormat="1" x14ac:dyDescent="0.25">
      <c r="A174" s="86">
        <v>168</v>
      </c>
      <c r="B174" s="13"/>
      <c r="C174" s="14"/>
      <c r="D174" s="14"/>
      <c r="E174" s="90"/>
      <c r="F174" s="25"/>
      <c r="G174" s="88"/>
      <c r="H174" s="30"/>
      <c r="I174" s="25"/>
      <c r="J174" s="64"/>
      <c r="K174" s="25"/>
      <c r="L174" s="66"/>
      <c r="M174" s="25"/>
      <c r="N174" s="30"/>
      <c r="O174" s="25"/>
      <c r="P174" s="30"/>
      <c r="Q174" s="25" t="s">
        <v>133</v>
      </c>
      <c r="R174" s="30"/>
      <c r="S174" s="25"/>
      <c r="T174" s="30"/>
      <c r="U174" s="30"/>
      <c r="V174" s="30"/>
      <c r="W174" s="17"/>
      <c r="X174" s="25"/>
    </row>
    <row r="175" spans="1:26" s="27" customFormat="1" x14ac:dyDescent="0.25">
      <c r="A175" s="84">
        <v>169</v>
      </c>
      <c r="B175" s="13"/>
      <c r="C175" s="14"/>
      <c r="D175" s="14"/>
      <c r="E175" s="87"/>
      <c r="F175" s="25"/>
      <c r="G175" s="88"/>
      <c r="H175" s="30"/>
      <c r="I175" s="25"/>
      <c r="J175" s="64"/>
      <c r="K175" s="25"/>
      <c r="L175" s="66"/>
      <c r="M175" s="25"/>
      <c r="N175" s="30"/>
      <c r="O175" s="25"/>
      <c r="P175" s="30"/>
      <c r="Q175" s="25"/>
      <c r="R175" s="30"/>
      <c r="S175" s="25"/>
      <c r="T175" s="30"/>
      <c r="U175" s="30"/>
      <c r="V175" s="30"/>
      <c r="W175" s="17"/>
      <c r="X175" s="25"/>
    </row>
    <row r="176" spans="1:26" s="27" customFormat="1" x14ac:dyDescent="0.25">
      <c r="A176" s="86">
        <v>170</v>
      </c>
      <c r="B176" s="29"/>
      <c r="C176" s="15"/>
      <c r="D176" s="15"/>
      <c r="E176" s="72"/>
      <c r="F176" s="38"/>
      <c r="G176" s="57"/>
      <c r="H176" s="30"/>
      <c r="I176" s="25"/>
      <c r="J176" s="64"/>
      <c r="K176" s="25"/>
      <c r="L176" s="66"/>
      <c r="M176" s="25"/>
      <c r="N176" s="30"/>
      <c r="O176" s="25"/>
      <c r="P176" s="30"/>
      <c r="Q176" s="25"/>
      <c r="R176" s="30"/>
      <c r="S176" s="25"/>
      <c r="T176" s="30"/>
      <c r="U176" s="30"/>
      <c r="V176" s="30"/>
      <c r="W176" s="17"/>
      <c r="X176" s="25"/>
      <c r="Y176" s="26"/>
    </row>
    <row r="177" spans="1:25" s="27" customFormat="1" x14ac:dyDescent="0.25">
      <c r="A177" s="84">
        <v>171</v>
      </c>
      <c r="B177" s="29"/>
      <c r="C177" s="15"/>
      <c r="D177" s="15"/>
      <c r="E177" s="72"/>
      <c r="F177" s="38"/>
      <c r="G177" s="57"/>
      <c r="H177" s="30"/>
      <c r="I177" s="25"/>
      <c r="J177" s="64"/>
      <c r="K177" s="25"/>
      <c r="L177" s="66"/>
      <c r="M177" s="25"/>
      <c r="N177" s="30"/>
      <c r="O177" s="25"/>
      <c r="P177" s="30"/>
      <c r="Q177" s="25"/>
      <c r="R177" s="30"/>
      <c r="S177" s="25"/>
      <c r="T177" s="30"/>
      <c r="U177" s="30"/>
      <c r="V177" s="30"/>
      <c r="W177" s="17"/>
      <c r="X177" s="25"/>
      <c r="Y177" s="26"/>
    </row>
    <row r="178" spans="1:25" s="27" customFormat="1" x14ac:dyDescent="0.25">
      <c r="A178" s="86">
        <v>172</v>
      </c>
      <c r="B178" s="29"/>
      <c r="C178" s="15"/>
      <c r="D178" s="15"/>
      <c r="E178" s="72"/>
      <c r="F178" s="38"/>
      <c r="G178" s="57"/>
      <c r="H178" s="30"/>
      <c r="I178" s="25"/>
      <c r="J178" s="64"/>
      <c r="K178" s="25"/>
      <c r="L178" s="66"/>
      <c r="M178" s="25"/>
      <c r="N178" s="30"/>
      <c r="O178" s="25"/>
      <c r="P178" s="30"/>
      <c r="Q178" s="25"/>
      <c r="R178" s="30"/>
      <c r="S178" s="25"/>
      <c r="T178" s="30"/>
      <c r="U178" s="30"/>
      <c r="V178" s="30"/>
      <c r="W178" s="17"/>
      <c r="X178" s="25"/>
      <c r="Y178" s="26"/>
    </row>
    <row r="179" spans="1:25" s="27" customFormat="1" x14ac:dyDescent="0.25">
      <c r="A179" s="84">
        <v>173</v>
      </c>
      <c r="B179" s="29"/>
      <c r="C179" s="15"/>
      <c r="D179" s="15"/>
      <c r="E179" s="75"/>
      <c r="F179" s="38"/>
      <c r="G179" s="57"/>
      <c r="H179" s="30"/>
      <c r="I179" s="42"/>
      <c r="J179" s="64"/>
      <c r="K179" s="25"/>
      <c r="L179" s="66"/>
      <c r="M179" s="25"/>
      <c r="N179" s="30"/>
      <c r="O179" s="25"/>
      <c r="P179" s="30"/>
      <c r="Q179" s="25"/>
      <c r="R179" s="30"/>
      <c r="S179" s="25"/>
      <c r="T179" s="30"/>
      <c r="U179" s="30"/>
      <c r="V179" s="30"/>
      <c r="W179" s="17"/>
      <c r="X179" s="25"/>
      <c r="Y179" s="41"/>
    </row>
    <row r="180" spans="1:25" s="27" customFormat="1" x14ac:dyDescent="0.25">
      <c r="A180" s="86">
        <v>174</v>
      </c>
      <c r="B180" s="29"/>
      <c r="C180" s="15"/>
      <c r="D180" s="15"/>
      <c r="E180" s="72"/>
      <c r="F180" s="38"/>
      <c r="G180" s="57"/>
      <c r="H180" s="30"/>
      <c r="I180" s="25"/>
      <c r="J180" s="64"/>
      <c r="K180" s="25"/>
      <c r="L180" s="66"/>
      <c r="M180" s="25"/>
      <c r="N180" s="30"/>
      <c r="O180" s="25"/>
      <c r="P180" s="30"/>
      <c r="Q180" s="25"/>
      <c r="R180" s="30"/>
      <c r="S180" s="25"/>
      <c r="T180" s="30"/>
      <c r="U180" s="30"/>
      <c r="V180" s="30"/>
      <c r="W180" s="17"/>
      <c r="X180" s="25"/>
      <c r="Y180" s="26"/>
    </row>
    <row r="181" spans="1:25" s="27" customFormat="1" x14ac:dyDescent="0.25">
      <c r="A181" s="28"/>
      <c r="B181" s="29"/>
      <c r="C181" s="15"/>
      <c r="D181" s="15"/>
      <c r="E181" s="73"/>
      <c r="F181" s="38"/>
      <c r="G181" s="57"/>
      <c r="H181" s="30"/>
      <c r="I181" s="25"/>
      <c r="J181" s="64"/>
      <c r="K181" s="25"/>
      <c r="L181" s="66"/>
      <c r="M181" s="25"/>
      <c r="N181" s="30"/>
      <c r="O181" s="25"/>
      <c r="P181" s="30"/>
      <c r="Q181" s="25"/>
      <c r="R181" s="30"/>
      <c r="S181" s="25"/>
      <c r="T181" s="30"/>
      <c r="U181" s="30"/>
      <c r="V181" s="30"/>
      <c r="W181" s="17"/>
      <c r="X181" s="25"/>
      <c r="Y181" s="26"/>
    </row>
    <row r="182" spans="1:25" s="27" customFormat="1" x14ac:dyDescent="0.25">
      <c r="A182" s="28"/>
      <c r="B182" s="36"/>
      <c r="C182" s="33"/>
      <c r="D182" s="33"/>
      <c r="E182" s="74"/>
      <c r="F182" s="60"/>
      <c r="G182" s="57"/>
      <c r="H182" s="34"/>
      <c r="I182" s="25"/>
      <c r="J182" s="64"/>
      <c r="K182" s="25"/>
      <c r="L182" s="66"/>
      <c r="M182" s="25"/>
      <c r="N182" s="30"/>
      <c r="O182" s="25"/>
      <c r="P182" s="30"/>
      <c r="Q182" s="25"/>
      <c r="R182" s="30"/>
      <c r="S182" s="25"/>
      <c r="T182" s="30"/>
      <c r="U182" s="39"/>
      <c r="V182" s="39"/>
      <c r="W182" s="17"/>
      <c r="X182" s="25"/>
      <c r="Y182" s="26"/>
    </row>
    <row r="183" spans="1:25" s="27" customFormat="1" x14ac:dyDescent="0.25">
      <c r="A183" s="28"/>
      <c r="B183" s="36"/>
      <c r="C183" s="33"/>
      <c r="D183" s="33"/>
      <c r="E183" s="74"/>
      <c r="F183" s="60"/>
      <c r="G183" s="57"/>
      <c r="H183" s="34"/>
      <c r="I183" s="25"/>
      <c r="J183" s="64"/>
      <c r="K183" s="25"/>
      <c r="L183" s="66"/>
      <c r="M183" s="25"/>
      <c r="N183" s="30"/>
      <c r="O183" s="25"/>
      <c r="P183" s="30"/>
      <c r="Q183" s="25"/>
      <c r="R183" s="30"/>
      <c r="S183" s="25"/>
      <c r="T183" s="30"/>
      <c r="U183" s="39"/>
      <c r="V183" s="39"/>
      <c r="W183" s="17"/>
      <c r="X183" s="25"/>
      <c r="Y183" s="26"/>
    </row>
    <row r="184" spans="1:25" s="27" customFormat="1" x14ac:dyDescent="0.25">
      <c r="A184" s="28"/>
      <c r="B184" s="36"/>
      <c r="C184" s="33"/>
      <c r="D184" s="33"/>
      <c r="E184" s="74"/>
      <c r="F184" s="60"/>
      <c r="G184" s="57"/>
      <c r="H184" s="34"/>
      <c r="I184" s="25"/>
      <c r="J184" s="64"/>
      <c r="K184" s="25"/>
      <c r="L184" s="66"/>
      <c r="M184" s="25"/>
      <c r="N184" s="30"/>
      <c r="O184" s="25"/>
      <c r="P184" s="30"/>
      <c r="Q184" s="25"/>
      <c r="R184" s="30"/>
      <c r="S184" s="25"/>
      <c r="T184" s="30"/>
      <c r="U184" s="39"/>
      <c r="V184" s="39"/>
      <c r="W184" s="17"/>
      <c r="X184" s="25"/>
      <c r="Y184" s="26"/>
    </row>
    <row r="185" spans="1:25" s="27" customFormat="1" x14ac:dyDescent="0.25">
      <c r="A185" s="28"/>
      <c r="B185" s="36"/>
      <c r="C185" s="33"/>
      <c r="D185" s="33"/>
      <c r="E185" s="74"/>
      <c r="F185" s="60"/>
      <c r="G185" s="57"/>
      <c r="H185" s="34"/>
      <c r="I185" s="25"/>
      <c r="J185" s="64"/>
      <c r="K185" s="25"/>
      <c r="L185" s="66"/>
      <c r="M185" s="25"/>
      <c r="N185" s="30"/>
      <c r="O185" s="25"/>
      <c r="P185" s="30"/>
      <c r="Q185" s="25"/>
      <c r="R185" s="30"/>
      <c r="S185" s="25"/>
      <c r="T185" s="30"/>
      <c r="U185" s="39"/>
      <c r="V185" s="39"/>
      <c r="W185" s="17"/>
      <c r="X185" s="25"/>
      <c r="Y185" s="26"/>
    </row>
    <row r="186" spans="1:25" s="27" customFormat="1" x14ac:dyDescent="0.25">
      <c r="A186" s="28"/>
      <c r="B186" s="36"/>
      <c r="C186" s="33"/>
      <c r="D186" s="33"/>
      <c r="E186" s="74"/>
      <c r="F186" s="60"/>
      <c r="G186" s="57"/>
      <c r="H186" s="34"/>
      <c r="I186" s="25"/>
      <c r="J186" s="64"/>
      <c r="K186" s="25"/>
      <c r="L186" s="66"/>
      <c r="M186" s="25"/>
      <c r="N186" s="30"/>
      <c r="O186" s="25"/>
      <c r="P186" s="30"/>
      <c r="Q186" s="25"/>
      <c r="R186" s="30"/>
      <c r="S186" s="25"/>
      <c r="T186" s="30"/>
      <c r="U186" s="39"/>
      <c r="V186" s="39"/>
      <c r="W186" s="17"/>
      <c r="X186" s="25"/>
      <c r="Y186" s="26"/>
    </row>
    <row r="187" spans="1:25" s="27" customFormat="1" x14ac:dyDescent="0.25">
      <c r="A187" s="28"/>
      <c r="B187" s="36"/>
      <c r="C187" s="33"/>
      <c r="D187" s="33"/>
      <c r="E187" s="74"/>
      <c r="F187" s="60"/>
      <c r="G187" s="57"/>
      <c r="H187" s="34"/>
      <c r="I187" s="25"/>
      <c r="J187" s="64"/>
      <c r="K187" s="25"/>
      <c r="L187" s="66"/>
      <c r="M187" s="25"/>
      <c r="N187" s="30"/>
      <c r="O187" s="25"/>
      <c r="P187" s="30"/>
      <c r="Q187" s="25"/>
      <c r="R187" s="30"/>
      <c r="S187" s="25"/>
      <c r="T187" s="30"/>
      <c r="U187" s="39"/>
      <c r="V187" s="39"/>
      <c r="W187" s="17"/>
      <c r="X187" s="25"/>
      <c r="Y187" s="26"/>
    </row>
    <row r="188" spans="1:25" s="27" customFormat="1" x14ac:dyDescent="0.25">
      <c r="A188" s="28"/>
      <c r="B188" s="36"/>
      <c r="C188" s="33"/>
      <c r="D188" s="33"/>
      <c r="E188" s="74"/>
      <c r="F188" s="60"/>
      <c r="G188" s="57"/>
      <c r="H188" s="34"/>
      <c r="I188" s="60"/>
      <c r="J188" s="64"/>
      <c r="K188" s="60"/>
      <c r="L188" s="66"/>
      <c r="M188" s="45"/>
      <c r="N188" s="30"/>
      <c r="O188" s="45"/>
      <c r="P188" s="30"/>
      <c r="Q188" s="60"/>
      <c r="R188" s="30"/>
      <c r="S188" s="25"/>
      <c r="T188" s="30"/>
      <c r="U188" s="44"/>
      <c r="V188" s="44"/>
      <c r="W188" s="17"/>
      <c r="X188" s="25"/>
      <c r="Y188" s="26"/>
    </row>
    <row r="189" spans="1:25" s="27" customFormat="1" x14ac:dyDescent="0.25">
      <c r="A189" s="28"/>
      <c r="B189" s="36"/>
      <c r="C189" s="33"/>
      <c r="D189" s="33"/>
      <c r="E189" s="74"/>
      <c r="F189" s="60"/>
      <c r="G189" s="57"/>
      <c r="H189" s="34"/>
      <c r="I189" s="60"/>
      <c r="J189" s="64"/>
      <c r="K189" s="60"/>
      <c r="L189" s="66"/>
      <c r="M189" s="45"/>
      <c r="N189" s="30"/>
      <c r="O189" s="45"/>
      <c r="P189" s="30"/>
      <c r="Q189" s="60"/>
      <c r="R189" s="30"/>
      <c r="S189" s="25"/>
      <c r="T189" s="30"/>
      <c r="U189" s="44"/>
      <c r="V189" s="44"/>
      <c r="W189" s="17"/>
      <c r="X189" s="25"/>
      <c r="Y189" s="26"/>
    </row>
    <row r="190" spans="1:25" s="27" customFormat="1" x14ac:dyDescent="0.25">
      <c r="A190" s="28"/>
      <c r="B190" s="36"/>
      <c r="C190" s="33"/>
      <c r="D190" s="33"/>
      <c r="E190" s="74"/>
      <c r="F190" s="60"/>
      <c r="G190" s="57"/>
      <c r="H190" s="34"/>
      <c r="I190" s="60"/>
      <c r="J190" s="64"/>
      <c r="K190" s="60"/>
      <c r="L190" s="66"/>
      <c r="M190" s="45"/>
      <c r="N190" s="30"/>
      <c r="O190" s="45"/>
      <c r="P190" s="30"/>
      <c r="Q190" s="60"/>
      <c r="R190" s="30"/>
      <c r="S190" s="25"/>
      <c r="T190" s="30"/>
      <c r="U190" s="44"/>
      <c r="V190" s="44"/>
      <c r="W190" s="17"/>
      <c r="X190" s="25"/>
      <c r="Y190" s="26"/>
    </row>
    <row r="191" spans="1:25" s="27" customFormat="1" x14ac:dyDescent="0.25">
      <c r="A191" s="28"/>
      <c r="B191" s="29"/>
      <c r="C191" s="15"/>
      <c r="D191" s="15"/>
      <c r="E191" s="72"/>
      <c r="F191" s="38"/>
      <c r="G191" s="57"/>
      <c r="H191" s="30"/>
      <c r="I191" s="25"/>
      <c r="J191" s="64"/>
      <c r="K191" s="25"/>
      <c r="L191" s="66"/>
      <c r="M191" s="25"/>
      <c r="N191" s="30"/>
      <c r="O191" s="25"/>
      <c r="P191" s="30"/>
      <c r="Q191" s="25"/>
      <c r="R191" s="30"/>
      <c r="S191" s="25"/>
      <c r="T191" s="30"/>
      <c r="U191" s="30"/>
      <c r="V191" s="30"/>
      <c r="W191" s="17"/>
      <c r="X191" s="25"/>
      <c r="Y191" s="26"/>
    </row>
    <row r="192" spans="1:25" s="27" customFormat="1" x14ac:dyDescent="0.25">
      <c r="A192" s="28"/>
      <c r="B192" s="29"/>
      <c r="C192" s="15"/>
      <c r="D192" s="15"/>
      <c r="E192" s="72"/>
      <c r="F192" s="38"/>
      <c r="G192" s="57"/>
      <c r="H192" s="30"/>
      <c r="I192" s="25"/>
      <c r="J192" s="64"/>
      <c r="K192" s="25"/>
      <c r="L192" s="66"/>
      <c r="M192" s="25"/>
      <c r="N192" s="30"/>
      <c r="O192" s="25"/>
      <c r="P192" s="30"/>
      <c r="Q192" s="25"/>
      <c r="R192" s="30"/>
      <c r="S192" s="25"/>
      <c r="T192" s="30"/>
      <c r="U192" s="30"/>
      <c r="V192" s="30"/>
      <c r="W192" s="17"/>
      <c r="X192" s="25"/>
      <c r="Y192" s="26"/>
    </row>
    <row r="193" spans="1:27" s="27" customFormat="1" x14ac:dyDescent="0.25">
      <c r="A193" s="28"/>
      <c r="B193" s="36"/>
      <c r="C193" s="33"/>
      <c r="D193" s="33"/>
      <c r="E193" s="74"/>
      <c r="F193" s="61"/>
      <c r="G193" s="57"/>
      <c r="H193" s="34"/>
      <c r="I193" s="25"/>
      <c r="J193" s="64"/>
      <c r="K193" s="25"/>
      <c r="L193" s="66"/>
      <c r="M193" s="25"/>
      <c r="N193" s="30"/>
      <c r="O193" s="25"/>
      <c r="P193" s="30"/>
      <c r="Q193" s="25"/>
      <c r="R193" s="30"/>
      <c r="S193" s="25"/>
      <c r="T193" s="30"/>
      <c r="U193" s="39"/>
      <c r="V193" s="39"/>
      <c r="W193" s="17"/>
      <c r="X193" s="25"/>
      <c r="Y193" s="26"/>
    </row>
    <row r="194" spans="1:27" s="27" customFormat="1" x14ac:dyDescent="0.25">
      <c r="A194" s="28"/>
      <c r="B194" s="36"/>
      <c r="C194" s="33"/>
      <c r="D194" s="33"/>
      <c r="E194" s="74"/>
      <c r="F194" s="61"/>
      <c r="G194" s="57"/>
      <c r="H194" s="34"/>
      <c r="I194" s="25"/>
      <c r="J194" s="64"/>
      <c r="K194" s="25"/>
      <c r="L194" s="66"/>
      <c r="M194" s="25"/>
      <c r="N194" s="30"/>
      <c r="O194" s="25"/>
      <c r="P194" s="30"/>
      <c r="Q194" s="25"/>
      <c r="R194" s="30"/>
      <c r="S194" s="25"/>
      <c r="T194" s="30"/>
      <c r="U194" s="39"/>
      <c r="V194" s="39"/>
      <c r="W194" s="17"/>
      <c r="X194" s="25"/>
      <c r="Y194" s="26"/>
      <c r="Z194" s="1"/>
    </row>
    <row r="195" spans="1:27" hidden="1" x14ac:dyDescent="0.25">
      <c r="A195"/>
      <c r="D195" s="8"/>
      <c r="E195" s="76"/>
      <c r="F195" s="63"/>
      <c r="G195" s="57"/>
      <c r="I195" s="23"/>
      <c r="J195" s="64"/>
      <c r="K195" s="23"/>
      <c r="L195" s="66"/>
      <c r="M195" s="23"/>
      <c r="N195" s="30"/>
      <c r="O195" s="23"/>
      <c r="P195" s="30"/>
      <c r="Q195" s="23"/>
      <c r="R195" s="30"/>
      <c r="S195" s="23"/>
      <c r="T195" s="30"/>
      <c r="W195" s="17"/>
      <c r="X195" s="25"/>
      <c r="AA195" s="27"/>
    </row>
    <row r="196" spans="1:27" hidden="1" x14ac:dyDescent="0.25">
      <c r="A196"/>
      <c r="D196" s="8"/>
      <c r="E196" s="76"/>
      <c r="F196" s="63"/>
      <c r="G196" s="57"/>
      <c r="I196" s="23"/>
      <c r="J196" s="64"/>
      <c r="K196" s="23"/>
      <c r="L196" s="66"/>
      <c r="M196" s="23"/>
      <c r="N196" s="30"/>
      <c r="O196" s="23"/>
      <c r="P196" s="30"/>
      <c r="Q196" s="23"/>
      <c r="R196" s="30"/>
      <c r="S196" s="23"/>
      <c r="T196" s="30"/>
      <c r="W196" s="17"/>
      <c r="X196" s="25"/>
      <c r="AA196" s="27"/>
    </row>
    <row r="197" spans="1:27" hidden="1" x14ac:dyDescent="0.25">
      <c r="A197"/>
      <c r="D197" s="8"/>
      <c r="E197" s="76"/>
      <c r="F197" s="63"/>
      <c r="G197" s="57"/>
      <c r="I197" s="23"/>
      <c r="J197" s="64"/>
      <c r="K197" s="23"/>
      <c r="L197" s="66"/>
      <c r="M197" s="23"/>
      <c r="N197" s="30"/>
      <c r="O197" s="23"/>
      <c r="P197" s="30"/>
      <c r="Q197" s="23"/>
      <c r="R197" s="30"/>
      <c r="S197" s="23"/>
      <c r="T197" s="30"/>
      <c r="W197" s="17"/>
      <c r="X197" s="25"/>
      <c r="AA197" s="27"/>
    </row>
    <row r="198" spans="1:27" hidden="1" x14ac:dyDescent="0.25">
      <c r="A198"/>
      <c r="D198" s="8"/>
      <c r="E198" s="76"/>
      <c r="F198" s="63"/>
      <c r="G198" s="57"/>
      <c r="I198" s="23"/>
      <c r="J198" s="64"/>
      <c r="K198" s="23"/>
      <c r="L198" s="66"/>
      <c r="M198" s="23"/>
      <c r="N198" s="30"/>
      <c r="O198" s="23"/>
      <c r="P198" s="30"/>
      <c r="Q198" s="23"/>
      <c r="R198" s="30"/>
      <c r="S198" s="23"/>
      <c r="T198" s="30"/>
      <c r="W198" s="17"/>
      <c r="X198" s="25"/>
      <c r="AA198" s="27"/>
    </row>
    <row r="199" spans="1:27" hidden="1" x14ac:dyDescent="0.25">
      <c r="A199"/>
      <c r="D199" s="8"/>
      <c r="E199" s="76"/>
      <c r="F199" s="63"/>
      <c r="G199" s="57"/>
      <c r="I199" s="23"/>
      <c r="J199" s="64"/>
      <c r="K199" s="23"/>
      <c r="L199" s="66"/>
      <c r="M199" s="23"/>
      <c r="N199" s="30"/>
      <c r="O199" s="23"/>
      <c r="P199" s="30"/>
      <c r="Q199" s="23"/>
      <c r="R199" s="30"/>
      <c r="S199" s="23"/>
      <c r="T199" s="30"/>
      <c r="W199" s="17"/>
      <c r="X199" s="25"/>
      <c r="AA199" s="27"/>
    </row>
    <row r="200" spans="1:27" hidden="1" x14ac:dyDescent="0.25">
      <c r="A200"/>
      <c r="D200" s="8"/>
      <c r="E200" s="76"/>
      <c r="F200" s="63"/>
      <c r="G200" s="57"/>
      <c r="I200" s="23"/>
      <c r="J200" s="64"/>
      <c r="K200" s="23"/>
      <c r="L200" s="66"/>
      <c r="M200" s="23"/>
      <c r="N200" s="30"/>
      <c r="O200" s="23"/>
      <c r="P200" s="30"/>
      <c r="Q200" s="23"/>
      <c r="R200" s="30"/>
      <c r="S200" s="23"/>
      <c r="T200" s="30"/>
      <c r="W200" s="17"/>
      <c r="X200" s="25"/>
      <c r="AA200" s="27"/>
    </row>
    <row r="201" spans="1:27" hidden="1" x14ac:dyDescent="0.25">
      <c r="A201"/>
      <c r="D201" s="8"/>
      <c r="E201" s="76"/>
      <c r="F201" s="63"/>
      <c r="G201" s="57"/>
      <c r="I201" s="23"/>
      <c r="J201" s="64"/>
      <c r="K201" s="23"/>
      <c r="L201" s="66"/>
      <c r="M201" s="23"/>
      <c r="N201" s="30"/>
      <c r="O201" s="23"/>
      <c r="P201" s="30"/>
      <c r="Q201" s="23"/>
      <c r="R201" s="30"/>
      <c r="S201" s="23"/>
      <c r="T201" s="30"/>
      <c r="W201" s="17"/>
      <c r="X201" s="25"/>
      <c r="AA201" s="27"/>
    </row>
    <row r="202" spans="1:27" hidden="1" x14ac:dyDescent="0.25">
      <c r="A202"/>
      <c r="D202" s="8"/>
      <c r="E202" s="76"/>
      <c r="F202" s="63"/>
      <c r="G202" s="57"/>
      <c r="I202" s="23"/>
      <c r="J202" s="64"/>
      <c r="K202" s="23"/>
      <c r="L202" s="66"/>
      <c r="M202" s="23"/>
      <c r="N202" s="30"/>
      <c r="O202" s="23"/>
      <c r="P202" s="30"/>
      <c r="Q202" s="23"/>
      <c r="R202" s="30"/>
      <c r="S202" s="23"/>
      <c r="T202" s="30"/>
      <c r="W202" s="17"/>
      <c r="X202" s="25"/>
      <c r="AA202" s="27"/>
    </row>
    <row r="203" spans="1:27" hidden="1" x14ac:dyDescent="0.25">
      <c r="A203"/>
      <c r="D203" s="8"/>
      <c r="E203" s="76"/>
      <c r="F203" s="63"/>
      <c r="G203" s="57"/>
      <c r="I203" s="23"/>
      <c r="J203" s="64"/>
      <c r="K203" s="23"/>
      <c r="L203" s="66"/>
      <c r="M203" s="23"/>
      <c r="N203" s="30"/>
      <c r="O203" s="23"/>
      <c r="P203" s="30"/>
      <c r="Q203" s="23"/>
      <c r="R203" s="30"/>
      <c r="S203" s="23"/>
      <c r="T203" s="30"/>
      <c r="W203" s="17"/>
      <c r="X203" s="25"/>
      <c r="AA203" s="27"/>
    </row>
    <row r="204" spans="1:27" hidden="1" x14ac:dyDescent="0.25">
      <c r="A204"/>
      <c r="D204" s="8"/>
      <c r="E204" s="76"/>
      <c r="F204" s="63"/>
      <c r="G204" s="57"/>
      <c r="I204" s="23"/>
      <c r="J204" s="64"/>
      <c r="K204" s="23"/>
      <c r="L204" s="66"/>
      <c r="M204" s="23"/>
      <c r="N204" s="30"/>
      <c r="O204" s="23"/>
      <c r="P204" s="30"/>
      <c r="Q204" s="23"/>
      <c r="R204" s="30"/>
      <c r="S204" s="23"/>
      <c r="T204" s="30"/>
      <c r="W204" s="17"/>
      <c r="X204" s="25"/>
      <c r="AA204" s="27"/>
    </row>
    <row r="205" spans="1:27" hidden="1" x14ac:dyDescent="0.25">
      <c r="A205"/>
      <c r="D205" s="8"/>
      <c r="E205" s="76"/>
      <c r="F205" s="63"/>
      <c r="G205" s="57"/>
      <c r="I205" s="23"/>
      <c r="J205" s="64"/>
      <c r="K205" s="23"/>
      <c r="L205" s="66"/>
      <c r="M205" s="23"/>
      <c r="N205" s="30"/>
      <c r="O205" s="23"/>
      <c r="P205" s="30"/>
      <c r="Q205" s="23"/>
      <c r="R205" s="30"/>
      <c r="S205" s="23"/>
      <c r="T205" s="30"/>
      <c r="W205" s="17"/>
      <c r="X205" s="25"/>
      <c r="AA205" s="27"/>
    </row>
    <row r="206" spans="1:27" hidden="1" x14ac:dyDescent="0.25">
      <c r="A206"/>
      <c r="D206" s="8"/>
      <c r="E206" s="76"/>
      <c r="F206" s="63"/>
      <c r="G206" s="57"/>
      <c r="I206" s="23"/>
      <c r="J206" s="64"/>
      <c r="K206" s="23"/>
      <c r="L206" s="66"/>
      <c r="M206" s="23"/>
      <c r="N206" s="30"/>
      <c r="O206" s="23"/>
      <c r="P206" s="30"/>
      <c r="Q206" s="23"/>
      <c r="R206" s="30"/>
      <c r="S206" s="23"/>
      <c r="T206" s="30"/>
      <c r="W206" s="17"/>
      <c r="X206" s="25"/>
      <c r="AA206" s="27"/>
    </row>
    <row r="207" spans="1:27" hidden="1" x14ac:dyDescent="0.25">
      <c r="A207"/>
      <c r="D207" s="8"/>
      <c r="E207" s="76"/>
      <c r="F207" s="63"/>
      <c r="G207" s="57"/>
      <c r="I207" s="23"/>
      <c r="J207" s="64"/>
      <c r="K207" s="23"/>
      <c r="L207" s="66"/>
      <c r="M207" s="23"/>
      <c r="N207" s="30"/>
      <c r="O207" s="23"/>
      <c r="P207" s="30"/>
      <c r="Q207" s="23"/>
      <c r="R207" s="30"/>
      <c r="S207" s="23"/>
      <c r="T207" s="30"/>
      <c r="W207" s="17"/>
      <c r="X207" s="25"/>
      <c r="AA207" s="27"/>
    </row>
    <row r="208" spans="1:27" hidden="1" x14ac:dyDescent="0.25">
      <c r="A208"/>
      <c r="D208" s="8"/>
      <c r="E208" s="76"/>
      <c r="F208" s="63"/>
      <c r="G208" s="57"/>
      <c r="I208" s="23"/>
      <c r="J208" s="64"/>
      <c r="K208" s="23"/>
      <c r="L208" s="66"/>
      <c r="M208" s="23"/>
      <c r="N208" s="30"/>
      <c r="O208" s="23"/>
      <c r="P208" s="30"/>
      <c r="Q208" s="23"/>
      <c r="R208" s="30"/>
      <c r="S208" s="23"/>
      <c r="T208" s="30"/>
      <c r="W208" s="17"/>
      <c r="X208" s="25"/>
      <c r="AA208" s="27"/>
    </row>
    <row r="209" spans="1:27" hidden="1" x14ac:dyDescent="0.25">
      <c r="A209"/>
      <c r="D209" s="8"/>
      <c r="E209" s="76"/>
      <c r="F209" s="63"/>
      <c r="G209" s="57"/>
      <c r="I209" s="23"/>
      <c r="J209" s="64"/>
      <c r="K209" s="23"/>
      <c r="L209" s="66"/>
      <c r="M209" s="23"/>
      <c r="N209" s="30"/>
      <c r="O209" s="23"/>
      <c r="P209" s="30"/>
      <c r="Q209" s="23"/>
      <c r="R209" s="30"/>
      <c r="S209" s="23"/>
      <c r="T209" s="30"/>
      <c r="W209" s="17"/>
      <c r="X209" s="25"/>
      <c r="AA209" s="27"/>
    </row>
    <row r="210" spans="1:27" hidden="1" x14ac:dyDescent="0.25">
      <c r="A210"/>
      <c r="D210" s="8"/>
      <c r="E210" s="76"/>
      <c r="F210" s="63"/>
      <c r="G210" s="57"/>
      <c r="I210" s="23"/>
      <c r="J210" s="64"/>
      <c r="K210" s="23"/>
      <c r="L210" s="66"/>
      <c r="M210" s="23"/>
      <c r="N210" s="30"/>
      <c r="O210" s="23"/>
      <c r="P210" s="30"/>
      <c r="Q210" s="23"/>
      <c r="R210" s="30"/>
      <c r="S210" s="23"/>
      <c r="T210" s="30"/>
      <c r="W210" s="17"/>
      <c r="X210" s="25"/>
      <c r="AA210" s="27"/>
    </row>
    <row r="211" spans="1:27" hidden="1" x14ac:dyDescent="0.25">
      <c r="A211"/>
      <c r="D211" s="8"/>
      <c r="E211" s="76"/>
      <c r="F211" s="63"/>
      <c r="G211" s="57"/>
      <c r="I211" s="23"/>
      <c r="J211" s="64"/>
      <c r="K211" s="23"/>
      <c r="L211" s="66"/>
      <c r="M211" s="23"/>
      <c r="N211" s="30"/>
      <c r="O211" s="23"/>
      <c r="P211" s="30"/>
      <c r="Q211" s="23"/>
      <c r="R211" s="30"/>
      <c r="S211" s="23"/>
      <c r="T211" s="30"/>
      <c r="W211" s="17"/>
      <c r="X211" s="25"/>
      <c r="AA211" s="27"/>
    </row>
    <row r="212" spans="1:27" hidden="1" x14ac:dyDescent="0.25">
      <c r="A212"/>
      <c r="D212" s="8"/>
      <c r="E212" s="76"/>
      <c r="F212" s="63"/>
      <c r="G212" s="57"/>
      <c r="I212" s="23"/>
      <c r="J212" s="64"/>
      <c r="K212" s="23"/>
      <c r="L212" s="66"/>
      <c r="M212" s="23"/>
      <c r="N212" s="30"/>
      <c r="O212" s="23"/>
      <c r="P212" s="30"/>
      <c r="Q212" s="23"/>
      <c r="R212" s="30"/>
      <c r="S212" s="23"/>
      <c r="T212" s="30"/>
      <c r="W212" s="17"/>
      <c r="X212" s="25"/>
      <c r="AA212" s="27"/>
    </row>
    <row r="213" spans="1:27" hidden="1" x14ac:dyDescent="0.25">
      <c r="A213"/>
      <c r="D213" s="8"/>
      <c r="E213" s="76"/>
      <c r="F213" s="63"/>
      <c r="G213" s="57"/>
      <c r="I213" s="23"/>
      <c r="J213" s="64"/>
      <c r="K213" s="23"/>
      <c r="L213" s="66"/>
      <c r="M213" s="23"/>
      <c r="N213" s="30"/>
      <c r="O213" s="23"/>
      <c r="P213" s="30"/>
      <c r="Q213" s="23"/>
      <c r="R213" s="30"/>
      <c r="S213" s="23"/>
      <c r="T213" s="30"/>
      <c r="W213" s="17"/>
      <c r="X213" s="25"/>
      <c r="AA213" s="27"/>
    </row>
    <row r="214" spans="1:27" hidden="1" x14ac:dyDescent="0.25">
      <c r="A214"/>
      <c r="D214" s="8"/>
      <c r="E214" s="76"/>
      <c r="F214" s="63"/>
      <c r="G214" s="57"/>
      <c r="I214" s="23"/>
      <c r="J214" s="64"/>
      <c r="K214" s="23"/>
      <c r="L214" s="66"/>
      <c r="M214" s="23"/>
      <c r="N214" s="30"/>
      <c r="O214" s="23"/>
      <c r="P214" s="30"/>
      <c r="Q214" s="23"/>
      <c r="R214" s="30"/>
      <c r="S214" s="23"/>
      <c r="T214" s="30"/>
      <c r="W214" s="17"/>
      <c r="X214" s="25"/>
      <c r="AA214" s="27"/>
    </row>
    <row r="215" spans="1:27" hidden="1" x14ac:dyDescent="0.25">
      <c r="A215"/>
      <c r="D215" s="8"/>
      <c r="E215" s="76"/>
      <c r="F215" s="63"/>
      <c r="G215" s="57"/>
      <c r="I215" s="23"/>
      <c r="J215" s="64"/>
      <c r="K215" s="23"/>
      <c r="L215" s="66"/>
      <c r="M215" s="23"/>
      <c r="N215" s="30"/>
      <c r="O215" s="23"/>
      <c r="P215" s="30"/>
      <c r="Q215" s="23"/>
      <c r="R215" s="30"/>
      <c r="S215" s="23"/>
      <c r="T215" s="30"/>
      <c r="W215" s="17"/>
      <c r="X215" s="25"/>
      <c r="AA215" s="27"/>
    </row>
    <row r="216" spans="1:27" hidden="1" x14ac:dyDescent="0.25">
      <c r="A216"/>
      <c r="D216" s="8"/>
      <c r="E216" s="76"/>
      <c r="F216" s="63"/>
      <c r="G216" s="57"/>
      <c r="I216" s="23"/>
      <c r="J216" s="64"/>
      <c r="K216" s="23"/>
      <c r="L216" s="66"/>
      <c r="M216" s="23"/>
      <c r="N216" s="30"/>
      <c r="O216" s="23"/>
      <c r="P216" s="30"/>
      <c r="Q216" s="23"/>
      <c r="R216" s="30"/>
      <c r="S216" s="23"/>
      <c r="T216" s="30"/>
      <c r="W216" s="17"/>
      <c r="X216" s="25"/>
      <c r="AA216" s="27"/>
    </row>
    <row r="217" spans="1:27" hidden="1" x14ac:dyDescent="0.25">
      <c r="A217"/>
      <c r="D217" s="8"/>
      <c r="E217" s="76"/>
      <c r="F217" s="63"/>
      <c r="G217" s="57"/>
      <c r="I217" s="23"/>
      <c r="J217" s="64"/>
      <c r="K217" s="23"/>
      <c r="L217" s="66"/>
      <c r="M217" s="23"/>
      <c r="N217" s="30"/>
      <c r="O217" s="23"/>
      <c r="P217" s="30"/>
      <c r="Q217" s="23"/>
      <c r="R217" s="30"/>
      <c r="S217" s="23"/>
      <c r="T217" s="30"/>
      <c r="W217" s="17"/>
      <c r="X217" s="25"/>
      <c r="AA217" s="27"/>
    </row>
    <row r="218" spans="1:27" hidden="1" x14ac:dyDescent="0.25">
      <c r="A218"/>
      <c r="D218" s="8"/>
      <c r="E218" s="76"/>
      <c r="F218" s="63"/>
      <c r="G218" s="57"/>
      <c r="I218" s="23"/>
      <c r="J218" s="64"/>
      <c r="K218" s="23"/>
      <c r="L218" s="66"/>
      <c r="M218" s="23"/>
      <c r="N218" s="30"/>
      <c r="O218" s="23"/>
      <c r="P218" s="30"/>
      <c r="Q218" s="23"/>
      <c r="R218" s="30"/>
      <c r="S218" s="23"/>
      <c r="T218" s="30"/>
      <c r="W218" s="17"/>
      <c r="X218" s="25"/>
      <c r="AA218" s="27"/>
    </row>
    <row r="219" spans="1:27" hidden="1" x14ac:dyDescent="0.25">
      <c r="A219"/>
      <c r="D219" s="8"/>
      <c r="E219" s="76"/>
      <c r="F219" s="63"/>
      <c r="G219" s="57"/>
      <c r="I219" s="23"/>
      <c r="J219" s="64"/>
      <c r="K219" s="23"/>
      <c r="L219" s="66"/>
      <c r="M219" s="23"/>
      <c r="N219" s="30"/>
      <c r="O219" s="23"/>
      <c r="P219" s="30"/>
      <c r="Q219" s="23"/>
      <c r="R219" s="30"/>
      <c r="S219" s="23"/>
      <c r="T219" s="30"/>
      <c r="W219" s="17"/>
      <c r="X219" s="25"/>
      <c r="AA219" s="27"/>
    </row>
    <row r="220" spans="1:27" hidden="1" x14ac:dyDescent="0.25">
      <c r="A220"/>
      <c r="D220" s="8"/>
      <c r="E220" s="76"/>
      <c r="F220" s="63"/>
      <c r="G220" s="57"/>
      <c r="I220" s="23"/>
      <c r="J220" s="64"/>
      <c r="K220" s="23"/>
      <c r="L220" s="66"/>
      <c r="M220" s="23"/>
      <c r="N220" s="30"/>
      <c r="O220" s="23"/>
      <c r="P220" s="30"/>
      <c r="Q220" s="23"/>
      <c r="R220" s="30"/>
      <c r="S220" s="23"/>
      <c r="T220" s="30"/>
      <c r="W220" s="17"/>
      <c r="X220" s="25"/>
      <c r="AA220" s="27"/>
    </row>
    <row r="221" spans="1:27" hidden="1" x14ac:dyDescent="0.25">
      <c r="A221"/>
      <c r="D221" s="8"/>
      <c r="E221" s="76"/>
      <c r="F221" s="63"/>
      <c r="G221" s="57"/>
      <c r="I221" s="23"/>
      <c r="J221" s="64"/>
      <c r="K221" s="23"/>
      <c r="L221" s="66"/>
      <c r="M221" s="23"/>
      <c r="N221" s="30"/>
      <c r="O221" s="23"/>
      <c r="P221" s="30"/>
      <c r="Q221" s="23"/>
      <c r="R221" s="30"/>
      <c r="S221" s="23"/>
      <c r="T221" s="30"/>
      <c r="W221" s="17"/>
      <c r="X221" s="25"/>
      <c r="AA221" s="27"/>
    </row>
    <row r="222" spans="1:27" hidden="1" x14ac:dyDescent="0.25">
      <c r="A222"/>
      <c r="D222" s="8"/>
      <c r="E222" s="76"/>
      <c r="F222" s="63"/>
      <c r="G222" s="57"/>
      <c r="I222" s="23"/>
      <c r="J222" s="64"/>
      <c r="K222" s="23"/>
      <c r="L222" s="66"/>
      <c r="M222" s="23"/>
      <c r="N222" s="30"/>
      <c r="O222" s="23"/>
      <c r="P222" s="30"/>
      <c r="Q222" s="23"/>
      <c r="R222" s="30"/>
      <c r="S222" s="23"/>
      <c r="T222" s="30"/>
      <c r="W222" s="17"/>
      <c r="X222" s="25"/>
      <c r="AA222" s="27"/>
    </row>
    <row r="223" spans="1:27" hidden="1" x14ac:dyDescent="0.25">
      <c r="A223"/>
      <c r="D223" s="8"/>
      <c r="E223" s="76"/>
      <c r="F223" s="63"/>
      <c r="G223" s="57"/>
      <c r="I223" s="23"/>
      <c r="J223" s="64"/>
      <c r="K223" s="23"/>
      <c r="L223" s="66"/>
      <c r="M223" s="23"/>
      <c r="N223" s="30"/>
      <c r="O223" s="23"/>
      <c r="P223" s="30"/>
      <c r="Q223" s="23"/>
      <c r="R223" s="30"/>
      <c r="S223" s="23"/>
      <c r="T223" s="30"/>
      <c r="W223" s="17"/>
      <c r="X223" s="25"/>
      <c r="AA223" s="27"/>
    </row>
    <row r="224" spans="1:27" hidden="1" x14ac:dyDescent="0.25">
      <c r="A224"/>
      <c r="D224" s="8"/>
      <c r="E224" s="76"/>
      <c r="F224" s="63"/>
      <c r="G224" s="57"/>
      <c r="I224" s="23"/>
      <c r="J224" s="64"/>
      <c r="K224" s="23"/>
      <c r="L224" s="66"/>
      <c r="M224" s="23"/>
      <c r="N224" s="30"/>
      <c r="O224" s="23"/>
      <c r="P224" s="30"/>
      <c r="Q224" s="23"/>
      <c r="R224" s="30"/>
      <c r="S224" s="23"/>
      <c r="T224" s="30"/>
      <c r="W224" s="17"/>
      <c r="X224" s="25"/>
      <c r="AA224" s="27"/>
    </row>
    <row r="225" spans="1:27" hidden="1" x14ac:dyDescent="0.25">
      <c r="A225"/>
      <c r="D225" s="8"/>
      <c r="E225" s="76"/>
      <c r="F225" s="63"/>
      <c r="G225" s="57"/>
      <c r="I225" s="23"/>
      <c r="J225" s="64"/>
      <c r="K225" s="23"/>
      <c r="L225" s="66"/>
      <c r="M225" s="23"/>
      <c r="N225" s="30"/>
      <c r="O225" s="23"/>
      <c r="P225" s="30"/>
      <c r="Q225" s="23"/>
      <c r="R225" s="30"/>
      <c r="S225" s="23"/>
      <c r="T225" s="30"/>
      <c r="W225" s="17"/>
      <c r="X225" s="25"/>
      <c r="AA225" s="27"/>
    </row>
    <row r="226" spans="1:27" hidden="1" x14ac:dyDescent="0.25">
      <c r="A226"/>
      <c r="D226" s="8"/>
      <c r="E226" s="76"/>
      <c r="F226" s="63"/>
      <c r="G226" s="57"/>
      <c r="I226" s="23"/>
      <c r="J226" s="64"/>
      <c r="K226" s="23"/>
      <c r="L226" s="66"/>
      <c r="M226" s="23"/>
      <c r="N226" s="30"/>
      <c r="O226" s="23"/>
      <c r="P226" s="30"/>
      <c r="Q226" s="23"/>
      <c r="R226" s="30"/>
      <c r="S226" s="23"/>
      <c r="T226" s="30"/>
      <c r="W226" s="17"/>
      <c r="X226" s="25"/>
      <c r="AA226" s="27"/>
    </row>
    <row r="227" spans="1:27" hidden="1" x14ac:dyDescent="0.25">
      <c r="A227"/>
      <c r="D227" s="8"/>
      <c r="E227" s="76"/>
      <c r="F227" s="63"/>
      <c r="G227" s="57"/>
      <c r="I227" s="23"/>
      <c r="J227" s="64"/>
      <c r="K227" s="23"/>
      <c r="L227" s="66"/>
      <c r="M227" s="23"/>
      <c r="N227" s="30"/>
      <c r="O227" s="23"/>
      <c r="P227" s="30"/>
      <c r="Q227" s="23"/>
      <c r="R227" s="30"/>
      <c r="S227" s="23"/>
      <c r="T227" s="30"/>
      <c r="W227" s="17"/>
      <c r="X227" s="25"/>
      <c r="AA227" s="27"/>
    </row>
    <row r="228" spans="1:27" hidden="1" x14ac:dyDescent="0.25">
      <c r="A228"/>
      <c r="D228" s="8"/>
      <c r="E228" s="76"/>
      <c r="F228" s="63"/>
      <c r="G228" s="57"/>
      <c r="I228" s="23"/>
      <c r="J228" s="64"/>
      <c r="K228" s="23"/>
      <c r="L228" s="66"/>
      <c r="M228" s="23"/>
      <c r="N228" s="30"/>
      <c r="O228" s="23"/>
      <c r="P228" s="30"/>
      <c r="Q228" s="23"/>
      <c r="R228" s="30"/>
      <c r="S228" s="23"/>
      <c r="T228" s="30"/>
      <c r="W228" s="17"/>
      <c r="X228" s="25"/>
      <c r="AA228" s="27"/>
    </row>
    <row r="229" spans="1:27" hidden="1" x14ac:dyDescent="0.25">
      <c r="A229"/>
      <c r="D229" s="8"/>
      <c r="E229" s="76"/>
      <c r="F229" s="63"/>
      <c r="G229" s="57"/>
      <c r="I229" s="23"/>
      <c r="J229" s="64"/>
      <c r="K229" s="23"/>
      <c r="L229" s="66"/>
      <c r="M229" s="23"/>
      <c r="N229" s="30"/>
      <c r="O229" s="23"/>
      <c r="P229" s="30"/>
      <c r="Q229" s="23"/>
      <c r="R229" s="30"/>
      <c r="S229" s="23"/>
      <c r="T229" s="30"/>
      <c r="W229" s="17"/>
      <c r="X229" s="25"/>
      <c r="AA229" s="27"/>
    </row>
    <row r="230" spans="1:27" hidden="1" x14ac:dyDescent="0.25">
      <c r="A230"/>
      <c r="D230" s="8"/>
      <c r="E230" s="76"/>
      <c r="F230" s="63"/>
      <c r="G230" s="57"/>
      <c r="I230" s="23"/>
      <c r="J230" s="64"/>
      <c r="K230" s="23"/>
      <c r="L230" s="66"/>
      <c r="M230" s="23"/>
      <c r="N230" s="30"/>
      <c r="O230" s="23"/>
      <c r="P230" s="30"/>
      <c r="Q230" s="23"/>
      <c r="R230" s="30"/>
      <c r="S230" s="23"/>
      <c r="T230" s="30"/>
      <c r="W230" s="17"/>
      <c r="X230" s="25"/>
      <c r="AA230" s="27"/>
    </row>
    <row r="231" spans="1:27" hidden="1" x14ac:dyDescent="0.25">
      <c r="A231"/>
      <c r="D231" s="8"/>
      <c r="E231" s="76"/>
      <c r="F231" s="63"/>
      <c r="G231" s="57"/>
      <c r="I231" s="23"/>
      <c r="J231" s="64"/>
      <c r="K231" s="23"/>
      <c r="L231" s="66"/>
      <c r="M231" s="23"/>
      <c r="N231" s="30"/>
      <c r="O231" s="23"/>
      <c r="P231" s="30"/>
      <c r="Q231" s="23"/>
      <c r="R231" s="30"/>
      <c r="S231" s="23"/>
      <c r="T231" s="30"/>
      <c r="W231" s="17"/>
      <c r="X231" s="25"/>
      <c r="AA231" s="27"/>
    </row>
    <row r="232" spans="1:27" hidden="1" x14ac:dyDescent="0.25">
      <c r="A232"/>
      <c r="D232" s="8"/>
      <c r="E232" s="76"/>
      <c r="F232" s="63"/>
      <c r="G232" s="57"/>
      <c r="I232" s="23"/>
      <c r="J232" s="64"/>
      <c r="K232" s="23"/>
      <c r="L232" s="66"/>
      <c r="M232" s="23"/>
      <c r="N232" s="30"/>
      <c r="O232" s="23"/>
      <c r="P232" s="30"/>
      <c r="Q232" s="23"/>
      <c r="R232" s="30"/>
      <c r="S232" s="23"/>
      <c r="T232" s="30"/>
      <c r="W232" s="17"/>
      <c r="X232" s="25"/>
      <c r="AA232" s="27"/>
    </row>
    <row r="233" spans="1:27" hidden="1" x14ac:dyDescent="0.25">
      <c r="A233"/>
      <c r="D233" s="8"/>
      <c r="E233" s="76"/>
      <c r="F233" s="63"/>
      <c r="G233" s="57"/>
      <c r="I233" s="23"/>
      <c r="J233" s="64"/>
      <c r="K233" s="23"/>
      <c r="L233" s="66"/>
      <c r="M233" s="23"/>
      <c r="N233" s="30"/>
      <c r="O233" s="23"/>
      <c r="P233" s="30"/>
      <c r="Q233" s="23"/>
      <c r="R233" s="30"/>
      <c r="S233" s="23"/>
      <c r="T233" s="30"/>
      <c r="W233" s="17"/>
      <c r="X233" s="25"/>
      <c r="AA233" s="27"/>
    </row>
    <row r="234" spans="1:27" hidden="1" x14ac:dyDescent="0.25">
      <c r="A234"/>
      <c r="D234" s="8"/>
      <c r="F234" s="23"/>
      <c r="G234" s="57"/>
      <c r="I234" s="23"/>
      <c r="J234" s="64"/>
      <c r="K234" s="23"/>
      <c r="L234" s="66"/>
      <c r="M234" s="23"/>
      <c r="N234" s="30"/>
      <c r="O234" s="23"/>
      <c r="P234" s="30"/>
      <c r="Q234" s="23"/>
      <c r="R234" s="30"/>
      <c r="S234" s="23"/>
      <c r="T234" s="30"/>
      <c r="W234" s="17"/>
      <c r="X234" s="25"/>
      <c r="AA234" s="27"/>
    </row>
    <row r="235" spans="1:27" hidden="1" x14ac:dyDescent="0.25">
      <c r="A235"/>
      <c r="D235" s="8"/>
      <c r="F235" s="23"/>
      <c r="G235" s="57"/>
      <c r="I235" s="23"/>
      <c r="J235" s="64"/>
      <c r="K235" s="23"/>
      <c r="L235" s="66"/>
      <c r="M235" s="23"/>
      <c r="N235" s="30"/>
      <c r="O235" s="23"/>
      <c r="P235" s="30"/>
      <c r="Q235" s="23"/>
      <c r="R235" s="30"/>
      <c r="S235" s="23"/>
      <c r="T235" s="30"/>
      <c r="W235" s="17"/>
      <c r="X235" s="25"/>
      <c r="AA235" s="27"/>
    </row>
    <row r="236" spans="1:27" hidden="1" x14ac:dyDescent="0.25">
      <c r="A236"/>
      <c r="D236" s="8"/>
      <c r="F236" s="23"/>
      <c r="G236" s="57"/>
      <c r="I236" s="23"/>
      <c r="J236" s="64"/>
      <c r="K236" s="23"/>
      <c r="L236" s="66"/>
      <c r="M236" s="23"/>
      <c r="N236" s="30"/>
      <c r="O236" s="23"/>
      <c r="P236" s="30"/>
      <c r="Q236" s="23"/>
      <c r="R236" s="30"/>
      <c r="S236" s="23"/>
      <c r="T236" s="30"/>
      <c r="W236" s="17"/>
      <c r="X236" s="25"/>
      <c r="AA236" s="27"/>
    </row>
    <row r="237" spans="1:27" hidden="1" x14ac:dyDescent="0.25">
      <c r="A237"/>
      <c r="D237" s="8"/>
      <c r="F237" s="23"/>
      <c r="G237" s="57"/>
      <c r="I237" s="23"/>
      <c r="J237" s="64"/>
      <c r="K237" s="23"/>
      <c r="L237" s="66"/>
      <c r="M237" s="23"/>
      <c r="N237" s="30"/>
      <c r="O237" s="23"/>
      <c r="P237" s="30"/>
      <c r="Q237" s="23"/>
      <c r="R237" s="30"/>
      <c r="S237" s="23"/>
      <c r="T237" s="30"/>
      <c r="W237" s="17"/>
      <c r="X237" s="25"/>
      <c r="AA237" s="27"/>
    </row>
    <row r="238" spans="1:27" hidden="1" x14ac:dyDescent="0.25">
      <c r="A238"/>
      <c r="D238" s="8"/>
      <c r="F238" s="23"/>
      <c r="G238" s="57"/>
      <c r="I238" s="23"/>
      <c r="J238" s="64"/>
      <c r="K238" s="23"/>
      <c r="L238" s="66"/>
      <c r="M238" s="23"/>
      <c r="N238" s="30"/>
      <c r="O238" s="23"/>
      <c r="P238" s="30"/>
      <c r="Q238" s="23"/>
      <c r="R238" s="30"/>
      <c r="S238" s="23"/>
      <c r="T238" s="30"/>
      <c r="W238" s="17"/>
      <c r="X238" s="25"/>
      <c r="AA238" s="27"/>
    </row>
    <row r="239" spans="1:27" hidden="1" x14ac:dyDescent="0.25">
      <c r="A239"/>
      <c r="D239" s="8"/>
      <c r="F239" s="23"/>
      <c r="G239" s="57"/>
      <c r="I239" s="23"/>
      <c r="J239" s="64"/>
      <c r="K239" s="23"/>
      <c r="L239" s="66"/>
      <c r="M239" s="23"/>
      <c r="N239" s="30"/>
      <c r="O239" s="23"/>
      <c r="P239" s="30"/>
      <c r="Q239" s="23"/>
      <c r="R239" s="30"/>
      <c r="S239" s="23"/>
      <c r="T239" s="30"/>
      <c r="W239" s="17"/>
      <c r="X239" s="25"/>
      <c r="AA239" s="27"/>
    </row>
    <row r="240" spans="1:27" hidden="1" x14ac:dyDescent="0.25">
      <c r="A240"/>
      <c r="D240" s="8"/>
      <c r="F240" s="23"/>
      <c r="G240" s="57"/>
      <c r="I240" s="23"/>
      <c r="J240" s="64"/>
      <c r="K240" s="23"/>
      <c r="L240" s="66"/>
      <c r="M240" s="23"/>
      <c r="N240" s="30"/>
      <c r="O240" s="23"/>
      <c r="P240" s="30"/>
      <c r="Q240" s="23"/>
      <c r="R240" s="30"/>
      <c r="S240" s="23"/>
      <c r="T240" s="30"/>
      <c r="W240" s="17"/>
      <c r="X240" s="25"/>
      <c r="AA240" s="27"/>
    </row>
    <row r="241" spans="1:27" hidden="1" x14ac:dyDescent="0.25">
      <c r="A241"/>
      <c r="D241" s="8"/>
      <c r="F241" s="23"/>
      <c r="G241" s="57"/>
      <c r="I241" s="23"/>
      <c r="J241" s="64"/>
      <c r="K241" s="23"/>
      <c r="L241" s="66"/>
      <c r="M241" s="23"/>
      <c r="N241" s="30"/>
      <c r="O241" s="23"/>
      <c r="P241" s="30"/>
      <c r="Q241" s="23"/>
      <c r="R241" s="30"/>
      <c r="S241" s="23"/>
      <c r="T241" s="30"/>
      <c r="W241" s="17"/>
      <c r="X241" s="25"/>
      <c r="AA241" s="27"/>
    </row>
    <row r="242" spans="1:27" hidden="1" x14ac:dyDescent="0.25">
      <c r="A242"/>
      <c r="D242" s="8"/>
      <c r="F242" s="23"/>
      <c r="G242" s="57"/>
      <c r="I242" s="23"/>
      <c r="J242" s="64"/>
      <c r="K242" s="23"/>
      <c r="L242" s="66"/>
      <c r="M242" s="23"/>
      <c r="N242" s="30"/>
      <c r="O242" s="23"/>
      <c r="P242" s="30"/>
      <c r="Q242" s="23"/>
      <c r="R242" s="30"/>
      <c r="S242" s="23"/>
      <c r="T242" s="30"/>
      <c r="W242" s="17"/>
      <c r="X242" s="25"/>
      <c r="AA242" s="27"/>
    </row>
    <row r="243" spans="1:27" hidden="1" x14ac:dyDescent="0.25">
      <c r="A243"/>
      <c r="D243" s="8"/>
      <c r="F243" s="23"/>
      <c r="G243" s="57"/>
      <c r="I243" s="23"/>
      <c r="J243" s="64"/>
      <c r="K243" s="23"/>
      <c r="L243" s="66"/>
      <c r="M243" s="23"/>
      <c r="N243" s="30"/>
      <c r="O243" s="23"/>
      <c r="P243" s="30"/>
      <c r="Q243" s="23"/>
      <c r="R243" s="30"/>
      <c r="S243" s="23"/>
      <c r="T243" s="30"/>
      <c r="W243" s="17"/>
      <c r="X243" s="25"/>
      <c r="AA243" s="27"/>
    </row>
    <row r="244" spans="1:27" hidden="1" x14ac:dyDescent="0.25">
      <c r="A244"/>
      <c r="D244" s="8"/>
      <c r="F244" s="23"/>
      <c r="G244" s="57"/>
      <c r="I244" s="23"/>
      <c r="J244" s="64"/>
      <c r="K244" s="23"/>
      <c r="L244" s="66"/>
      <c r="M244" s="23"/>
      <c r="N244" s="30"/>
      <c r="O244" s="23"/>
      <c r="P244" s="30"/>
      <c r="Q244" s="23"/>
      <c r="R244" s="30"/>
      <c r="S244" s="23"/>
      <c r="T244" s="30"/>
      <c r="W244" s="17"/>
      <c r="X244" s="25"/>
      <c r="AA244" s="27"/>
    </row>
    <row r="245" spans="1:27" hidden="1" x14ac:dyDescent="0.25">
      <c r="A245"/>
      <c r="D245" s="8"/>
      <c r="F245" s="23"/>
      <c r="G245" s="57"/>
      <c r="I245" s="23"/>
      <c r="J245" s="64"/>
      <c r="K245" s="23"/>
      <c r="L245" s="66"/>
      <c r="M245" s="23"/>
      <c r="N245" s="30"/>
      <c r="O245" s="23"/>
      <c r="P245" s="30"/>
      <c r="Q245" s="23"/>
      <c r="R245" s="30"/>
      <c r="S245" s="23"/>
      <c r="T245" s="30"/>
      <c r="W245" s="17"/>
      <c r="X245" s="25"/>
      <c r="AA245" s="27"/>
    </row>
    <row r="246" spans="1:27" hidden="1" x14ac:dyDescent="0.25">
      <c r="A246"/>
      <c r="D246" s="8"/>
      <c r="F246" s="23"/>
      <c r="G246" s="57"/>
      <c r="I246" s="23"/>
      <c r="J246" s="64"/>
      <c r="K246" s="23"/>
      <c r="L246" s="66"/>
      <c r="M246" s="23"/>
      <c r="N246" s="30"/>
      <c r="O246" s="23"/>
      <c r="P246" s="30"/>
      <c r="Q246" s="23"/>
      <c r="R246" s="30"/>
      <c r="S246" s="23"/>
      <c r="T246" s="30"/>
      <c r="W246" s="17"/>
      <c r="X246" s="25"/>
      <c r="AA246" s="27"/>
    </row>
    <row r="247" spans="1:27" hidden="1" x14ac:dyDescent="0.25">
      <c r="A247"/>
      <c r="D247" s="8"/>
      <c r="F247" s="23"/>
      <c r="G247" s="57"/>
      <c r="I247" s="23"/>
      <c r="J247" s="64"/>
      <c r="K247" s="23"/>
      <c r="L247" s="66"/>
      <c r="M247" s="23"/>
      <c r="N247" s="30"/>
      <c r="O247" s="23"/>
      <c r="P247" s="30"/>
      <c r="Q247" s="23"/>
      <c r="R247" s="30"/>
      <c r="S247" s="23"/>
      <c r="T247" s="30"/>
      <c r="W247" s="17"/>
      <c r="X247" s="25"/>
      <c r="AA247" s="27"/>
    </row>
    <row r="248" spans="1:27" hidden="1" x14ac:dyDescent="0.25">
      <c r="A248"/>
      <c r="D248" s="8"/>
      <c r="F248" s="23"/>
      <c r="G248" s="57"/>
      <c r="I248" s="23"/>
      <c r="J248" s="64"/>
      <c r="K248" s="23"/>
      <c r="L248" s="66"/>
      <c r="M248" s="23"/>
      <c r="N248" s="30"/>
      <c r="O248" s="23"/>
      <c r="P248" s="30"/>
      <c r="Q248" s="23"/>
      <c r="R248" s="30"/>
      <c r="S248" s="23"/>
      <c r="T248" s="30"/>
      <c r="W248" s="17"/>
      <c r="X248" s="25"/>
      <c r="AA248" s="27"/>
    </row>
    <row r="249" spans="1:27" hidden="1" x14ac:dyDescent="0.25">
      <c r="A249"/>
      <c r="D249" s="8"/>
      <c r="F249" s="23"/>
      <c r="G249" s="57"/>
      <c r="I249" s="23"/>
      <c r="J249" s="64"/>
      <c r="K249" s="23"/>
      <c r="L249" s="66"/>
      <c r="M249" s="23"/>
      <c r="N249" s="30"/>
      <c r="O249" s="23"/>
      <c r="P249" s="30"/>
      <c r="Q249" s="23"/>
      <c r="R249" s="30"/>
      <c r="S249" s="23"/>
      <c r="T249" s="30"/>
      <c r="W249" s="17"/>
      <c r="X249" s="25"/>
      <c r="AA249" s="27"/>
    </row>
    <row r="250" spans="1:27" hidden="1" x14ac:dyDescent="0.25">
      <c r="A250"/>
      <c r="D250" s="8"/>
      <c r="F250" s="23"/>
      <c r="G250" s="57"/>
      <c r="I250" s="23"/>
      <c r="J250" s="64"/>
      <c r="K250" s="23"/>
      <c r="L250" s="66"/>
      <c r="M250" s="23"/>
      <c r="N250" s="30"/>
      <c r="O250" s="23"/>
      <c r="P250" s="30"/>
      <c r="Q250" s="23"/>
      <c r="R250" s="30"/>
      <c r="S250" s="23"/>
      <c r="T250" s="30"/>
      <c r="W250" s="17"/>
      <c r="X250" s="25"/>
      <c r="AA250" s="27"/>
    </row>
    <row r="251" spans="1:27" hidden="1" x14ac:dyDescent="0.25">
      <c r="A251"/>
      <c r="D251" s="8"/>
      <c r="F251" s="23"/>
      <c r="G251" s="57"/>
      <c r="I251" s="23"/>
      <c r="J251" s="64"/>
      <c r="K251" s="23"/>
      <c r="L251" s="66"/>
      <c r="M251" s="23"/>
      <c r="N251" s="30"/>
      <c r="O251" s="23"/>
      <c r="P251" s="30"/>
      <c r="Q251" s="23"/>
      <c r="R251" s="30"/>
      <c r="S251" s="23"/>
      <c r="T251" s="30"/>
      <c r="W251" s="17"/>
      <c r="X251" s="25"/>
      <c r="AA251" s="27"/>
    </row>
    <row r="252" spans="1:27" hidden="1" x14ac:dyDescent="0.25">
      <c r="A252"/>
      <c r="D252" s="8"/>
      <c r="F252" s="23"/>
      <c r="G252" s="57"/>
      <c r="I252" s="23"/>
      <c r="J252" s="64"/>
      <c r="K252" s="23"/>
      <c r="L252" s="66"/>
      <c r="M252" s="23"/>
      <c r="N252" s="30"/>
      <c r="O252" s="23"/>
      <c r="P252" s="30"/>
      <c r="Q252" s="23"/>
      <c r="R252" s="30"/>
      <c r="S252" s="23"/>
      <c r="T252" s="30"/>
      <c r="W252" s="17"/>
      <c r="X252" s="25"/>
      <c r="AA252" s="27"/>
    </row>
    <row r="253" spans="1:27" hidden="1" x14ac:dyDescent="0.25">
      <c r="A253"/>
      <c r="D253" s="8"/>
      <c r="F253" s="23"/>
      <c r="G253" s="57"/>
      <c r="I253" s="23"/>
      <c r="J253" s="64"/>
      <c r="K253" s="23"/>
      <c r="L253" s="66"/>
      <c r="M253" s="23"/>
      <c r="N253" s="30"/>
      <c r="O253" s="23"/>
      <c r="P253" s="30"/>
      <c r="Q253" s="23"/>
      <c r="R253" s="30"/>
      <c r="S253" s="23"/>
      <c r="T253" s="30"/>
      <c r="W253" s="17"/>
      <c r="X253" s="25"/>
      <c r="AA253" s="27"/>
    </row>
    <row r="254" spans="1:27" hidden="1" x14ac:dyDescent="0.25">
      <c r="A254"/>
      <c r="D254" s="8"/>
      <c r="F254" s="23"/>
      <c r="G254" s="57"/>
      <c r="I254" s="23"/>
      <c r="J254" s="64"/>
      <c r="K254" s="23"/>
      <c r="L254" s="66"/>
      <c r="M254" s="23"/>
      <c r="N254" s="30"/>
      <c r="O254" s="23"/>
      <c r="P254" s="30"/>
      <c r="Q254" s="23"/>
      <c r="R254" s="30"/>
      <c r="S254" s="23"/>
      <c r="T254" s="30"/>
      <c r="W254" s="17"/>
      <c r="X254" s="25"/>
      <c r="AA254" s="27"/>
    </row>
    <row r="255" spans="1:27" hidden="1" x14ac:dyDescent="0.25">
      <c r="A255"/>
      <c r="D255" s="8"/>
      <c r="F255" s="23"/>
      <c r="G255" s="57"/>
      <c r="I255" s="23"/>
      <c r="J255" s="64"/>
      <c r="K255" s="23"/>
      <c r="L255" s="66"/>
      <c r="M255" s="23"/>
      <c r="N255" s="30"/>
      <c r="O255" s="23"/>
      <c r="P255" s="30"/>
      <c r="Q255" s="23"/>
      <c r="R255" s="30"/>
      <c r="S255" s="23"/>
      <c r="T255" s="30"/>
      <c r="W255" s="17"/>
      <c r="X255" s="25"/>
      <c r="AA255" s="27"/>
    </row>
    <row r="256" spans="1:27" hidden="1" x14ac:dyDescent="0.25">
      <c r="A256"/>
      <c r="D256" s="8"/>
      <c r="F256" s="23"/>
      <c r="G256" s="57"/>
      <c r="I256" s="23"/>
      <c r="J256" s="64"/>
      <c r="K256" s="23"/>
      <c r="L256" s="66"/>
      <c r="M256" s="23"/>
      <c r="N256" s="30"/>
      <c r="O256" s="23"/>
      <c r="P256" s="30"/>
      <c r="Q256" s="23"/>
      <c r="R256" s="30"/>
      <c r="S256" s="23"/>
      <c r="T256" s="30"/>
      <c r="W256" s="17"/>
      <c r="X256" s="25"/>
      <c r="AA256" s="27"/>
    </row>
    <row r="257" spans="1:27" hidden="1" x14ac:dyDescent="0.25">
      <c r="A257"/>
      <c r="D257" s="8"/>
      <c r="F257" s="23"/>
      <c r="G257" s="57"/>
      <c r="I257" s="23"/>
      <c r="J257" s="64"/>
      <c r="K257" s="23"/>
      <c r="L257" s="66"/>
      <c r="M257" s="23"/>
      <c r="N257" s="30"/>
      <c r="O257" s="23"/>
      <c r="P257" s="30"/>
      <c r="Q257" s="23"/>
      <c r="R257" s="30"/>
      <c r="S257" s="23"/>
      <c r="T257" s="30"/>
      <c r="W257" s="17"/>
      <c r="X257" s="25"/>
      <c r="AA257" s="27"/>
    </row>
    <row r="258" spans="1:27" hidden="1" x14ac:dyDescent="0.25">
      <c r="A258"/>
      <c r="D258" s="8"/>
      <c r="F258" s="23"/>
      <c r="G258" s="57"/>
      <c r="I258" s="23"/>
      <c r="J258" s="64"/>
      <c r="K258" s="23"/>
      <c r="L258" s="66"/>
      <c r="M258" s="23"/>
      <c r="N258" s="30"/>
      <c r="O258" s="23"/>
      <c r="P258" s="30"/>
      <c r="Q258" s="23"/>
      <c r="R258" s="30"/>
      <c r="S258" s="23"/>
      <c r="T258" s="30"/>
      <c r="W258" s="17"/>
      <c r="X258" s="25"/>
      <c r="AA258" s="27"/>
    </row>
    <row r="259" spans="1:27" hidden="1" x14ac:dyDescent="0.25">
      <c r="A259"/>
      <c r="D259" s="8"/>
      <c r="F259" s="23"/>
      <c r="G259" s="57"/>
      <c r="I259" s="23"/>
      <c r="J259" s="64"/>
      <c r="K259" s="23"/>
      <c r="L259" s="66"/>
      <c r="M259" s="23"/>
      <c r="N259" s="30"/>
      <c r="O259" s="23"/>
      <c r="P259" s="30"/>
      <c r="Q259" s="23"/>
      <c r="R259" s="30"/>
      <c r="S259" s="23"/>
      <c r="T259" s="30"/>
      <c r="W259" s="17"/>
      <c r="X259" s="25"/>
      <c r="AA259" s="27"/>
    </row>
    <row r="260" spans="1:27" hidden="1" x14ac:dyDescent="0.25">
      <c r="A260"/>
      <c r="D260" s="8"/>
      <c r="F260" s="23"/>
      <c r="G260" s="57"/>
      <c r="I260" s="23"/>
      <c r="J260" s="64"/>
      <c r="K260" s="23"/>
      <c r="L260" s="66"/>
      <c r="M260" s="23"/>
      <c r="N260" s="30"/>
      <c r="O260" s="23"/>
      <c r="P260" s="30"/>
      <c r="Q260" s="23"/>
      <c r="R260" s="30"/>
      <c r="S260" s="23"/>
      <c r="T260" s="30"/>
      <c r="W260" s="17"/>
      <c r="X260" s="25"/>
      <c r="AA260" s="27"/>
    </row>
    <row r="261" spans="1:27" hidden="1" x14ac:dyDescent="0.25">
      <c r="A261"/>
      <c r="D261" s="8"/>
      <c r="F261" s="23"/>
      <c r="G261" s="57"/>
      <c r="I261" s="23"/>
      <c r="J261" s="64"/>
      <c r="K261" s="23"/>
      <c r="L261" s="66"/>
      <c r="M261" s="23"/>
      <c r="N261" s="30"/>
      <c r="O261" s="23"/>
      <c r="P261" s="30"/>
      <c r="Q261" s="23"/>
      <c r="R261" s="30"/>
      <c r="S261" s="23"/>
      <c r="T261" s="30"/>
      <c r="W261" s="17"/>
      <c r="X261" s="25"/>
      <c r="AA261" s="27"/>
    </row>
    <row r="262" spans="1:27" hidden="1" x14ac:dyDescent="0.25">
      <c r="A262"/>
      <c r="D262" s="8"/>
      <c r="F262" s="23"/>
      <c r="G262" s="57"/>
      <c r="I262" s="23"/>
      <c r="J262" s="64"/>
      <c r="K262" s="23"/>
      <c r="L262" s="66"/>
      <c r="M262" s="23"/>
      <c r="N262" s="30"/>
      <c r="O262" s="23"/>
      <c r="P262" s="30"/>
      <c r="Q262" s="23"/>
      <c r="R262" s="30"/>
      <c r="S262" s="23"/>
      <c r="T262" s="30"/>
      <c r="W262" s="17"/>
      <c r="X262" s="25"/>
      <c r="AA262" s="27"/>
    </row>
    <row r="263" spans="1:27" hidden="1" x14ac:dyDescent="0.25">
      <c r="A263"/>
      <c r="D263" s="8"/>
      <c r="F263" s="23"/>
      <c r="G263" s="57"/>
      <c r="I263" s="23"/>
      <c r="J263" s="64"/>
      <c r="K263" s="23"/>
      <c r="L263" s="66"/>
      <c r="M263" s="23"/>
      <c r="N263" s="30"/>
      <c r="O263" s="23"/>
      <c r="P263" s="30"/>
      <c r="Q263" s="23"/>
      <c r="R263" s="30"/>
      <c r="S263" s="23"/>
      <c r="T263" s="30"/>
      <c r="W263" s="17"/>
      <c r="X263" s="25"/>
      <c r="AA263" s="27"/>
    </row>
    <row r="264" spans="1:27" hidden="1" x14ac:dyDescent="0.25">
      <c r="A264"/>
      <c r="D264" s="8"/>
      <c r="F264" s="23"/>
      <c r="G264" s="57"/>
      <c r="I264" s="23"/>
      <c r="J264" s="64"/>
      <c r="K264" s="23"/>
      <c r="L264" s="66"/>
      <c r="M264" s="23"/>
      <c r="N264" s="30"/>
      <c r="O264" s="23"/>
      <c r="P264" s="30"/>
      <c r="Q264" s="23"/>
      <c r="R264" s="30"/>
      <c r="S264" s="23"/>
      <c r="T264" s="30"/>
      <c r="W264" s="17"/>
      <c r="X264" s="25"/>
      <c r="AA264" s="27"/>
    </row>
    <row r="265" spans="1:27" s="27" customFormat="1" x14ac:dyDescent="0.25">
      <c r="A265" s="28"/>
      <c r="B265" s="37"/>
      <c r="C265" s="15"/>
      <c r="D265" s="15"/>
      <c r="E265" s="72"/>
      <c r="F265" s="38"/>
      <c r="G265" s="57"/>
      <c r="H265" s="30"/>
      <c r="I265" s="25"/>
      <c r="J265" s="64"/>
      <c r="K265" s="25"/>
      <c r="L265" s="66"/>
      <c r="M265" s="25"/>
      <c r="N265" s="30"/>
      <c r="O265" s="25"/>
      <c r="P265" s="30"/>
      <c r="Q265" s="25"/>
      <c r="R265" s="30"/>
      <c r="S265" s="25"/>
      <c r="T265" s="30"/>
      <c r="U265" s="30"/>
      <c r="V265" s="30"/>
      <c r="W265" s="17"/>
      <c r="X265" s="25"/>
      <c r="Y265" s="26"/>
    </row>
    <row r="266" spans="1:27" s="27" customFormat="1" x14ac:dyDescent="0.25">
      <c r="A266" s="28"/>
      <c r="B266" s="37"/>
      <c r="C266" s="15"/>
      <c r="D266" s="15"/>
      <c r="E266" s="72"/>
      <c r="F266" s="38"/>
      <c r="G266" s="57"/>
      <c r="H266" s="30"/>
      <c r="I266" s="25"/>
      <c r="J266" s="64"/>
      <c r="K266" s="25"/>
      <c r="L266" s="66"/>
      <c r="M266" s="25"/>
      <c r="N266" s="30"/>
      <c r="O266" s="25"/>
      <c r="P266" s="30"/>
      <c r="Q266" s="25"/>
      <c r="R266" s="30"/>
      <c r="S266" s="25"/>
      <c r="T266" s="30"/>
      <c r="U266" s="30"/>
      <c r="V266" s="30"/>
      <c r="W266" s="17"/>
      <c r="X266" s="25"/>
      <c r="Y266" s="26"/>
    </row>
    <row r="267" spans="1:27" s="27" customFormat="1" x14ac:dyDescent="0.25">
      <c r="A267" s="28"/>
      <c r="B267" s="37"/>
      <c r="C267" s="15"/>
      <c r="D267" s="15"/>
      <c r="E267" s="72"/>
      <c r="F267" s="38"/>
      <c r="G267" s="57"/>
      <c r="H267" s="30"/>
      <c r="I267" s="42"/>
      <c r="J267" s="64"/>
      <c r="K267" s="25"/>
      <c r="L267" s="66"/>
      <c r="M267" s="25"/>
      <c r="N267" s="30"/>
      <c r="O267" s="25"/>
      <c r="P267" s="30"/>
      <c r="Q267" s="25"/>
      <c r="R267" s="30"/>
      <c r="S267" s="25"/>
      <c r="T267" s="30"/>
      <c r="U267" s="30"/>
      <c r="V267" s="30"/>
      <c r="W267" s="17"/>
      <c r="X267" s="25"/>
      <c r="Y267" s="26"/>
    </row>
    <row r="268" spans="1:27" s="27" customFormat="1" x14ac:dyDescent="0.25">
      <c r="A268" s="28"/>
      <c r="B268" s="37"/>
      <c r="C268" s="15"/>
      <c r="D268" s="15"/>
      <c r="E268" s="73"/>
      <c r="F268" s="38"/>
      <c r="G268" s="57"/>
      <c r="H268" s="30"/>
      <c r="I268" s="25"/>
      <c r="J268" s="64"/>
      <c r="K268" s="25"/>
      <c r="L268" s="66"/>
      <c r="M268" s="25"/>
      <c r="N268" s="30"/>
      <c r="O268" s="25"/>
      <c r="P268" s="30"/>
      <c r="Q268" s="25"/>
      <c r="R268" s="30"/>
      <c r="S268" s="25"/>
      <c r="T268" s="30"/>
      <c r="U268" s="30"/>
      <c r="V268" s="30"/>
      <c r="W268" s="17"/>
      <c r="X268" s="25"/>
      <c r="Y268" s="26"/>
    </row>
    <row r="269" spans="1:27" s="27" customFormat="1" x14ac:dyDescent="0.25">
      <c r="A269" s="28"/>
      <c r="B269" s="37"/>
      <c r="C269" s="15"/>
      <c r="D269" s="15"/>
      <c r="E269" s="73"/>
      <c r="F269" s="38"/>
      <c r="G269" s="57"/>
      <c r="H269" s="30"/>
      <c r="I269" s="25"/>
      <c r="J269" s="64"/>
      <c r="K269" s="25"/>
      <c r="L269" s="66"/>
      <c r="M269" s="25"/>
      <c r="N269" s="30"/>
      <c r="O269" s="25"/>
      <c r="P269" s="30"/>
      <c r="Q269" s="25"/>
      <c r="R269" s="30"/>
      <c r="S269" s="25"/>
      <c r="T269" s="30"/>
      <c r="U269" s="30"/>
      <c r="V269" s="30"/>
      <c r="W269" s="17"/>
      <c r="X269" s="25"/>
      <c r="Y269" s="26"/>
    </row>
    <row r="270" spans="1:27" s="27" customFormat="1" x14ac:dyDescent="0.25">
      <c r="A270" s="28"/>
      <c r="B270" s="37"/>
      <c r="C270" s="15"/>
      <c r="D270" s="15"/>
      <c r="E270" s="73"/>
      <c r="F270" s="38"/>
      <c r="G270" s="57"/>
      <c r="H270" s="30"/>
      <c r="I270" s="25"/>
      <c r="J270" s="64"/>
      <c r="K270" s="25"/>
      <c r="L270" s="66"/>
      <c r="M270" s="25"/>
      <c r="N270" s="30"/>
      <c r="O270" s="25"/>
      <c r="P270" s="30"/>
      <c r="Q270" s="25"/>
      <c r="R270" s="30"/>
      <c r="S270" s="25"/>
      <c r="T270" s="30"/>
      <c r="U270" s="30"/>
      <c r="V270" s="30"/>
      <c r="W270" s="17"/>
      <c r="X270" s="25"/>
      <c r="Y270" s="26"/>
    </row>
    <row r="271" spans="1:27" s="27" customFormat="1" x14ac:dyDescent="0.25">
      <c r="A271" s="28"/>
      <c r="B271" s="37"/>
      <c r="C271" s="15"/>
      <c r="D271" s="15"/>
      <c r="E271" s="73"/>
      <c r="F271" s="38"/>
      <c r="G271" s="57"/>
      <c r="H271" s="30"/>
      <c r="I271" s="25"/>
      <c r="J271" s="64"/>
      <c r="K271" s="25"/>
      <c r="L271" s="66"/>
      <c r="M271" s="25"/>
      <c r="N271" s="30"/>
      <c r="O271" s="25"/>
      <c r="P271" s="30"/>
      <c r="Q271" s="25"/>
      <c r="R271" s="30"/>
      <c r="S271" s="25"/>
      <c r="T271" s="30"/>
      <c r="U271" s="30"/>
      <c r="V271" s="30"/>
      <c r="W271" s="17"/>
      <c r="X271" s="25"/>
      <c r="Y271" s="26"/>
    </row>
    <row r="272" spans="1:27" s="27" customFormat="1" x14ac:dyDescent="0.25">
      <c r="A272" s="28"/>
      <c r="B272" s="37"/>
      <c r="C272" s="15"/>
      <c r="D272" s="15"/>
      <c r="E272" s="77"/>
      <c r="F272" s="38"/>
      <c r="G272" s="57"/>
      <c r="H272" s="30"/>
      <c r="I272" s="25"/>
      <c r="J272" s="64"/>
      <c r="K272" s="25"/>
      <c r="L272" s="66"/>
      <c r="M272" s="25"/>
      <c r="N272" s="30"/>
      <c r="O272" s="25"/>
      <c r="P272" s="30"/>
      <c r="Q272" s="25"/>
      <c r="R272" s="30"/>
      <c r="S272" s="25"/>
      <c r="T272" s="30"/>
      <c r="U272" s="30"/>
      <c r="V272" s="30"/>
      <c r="W272" s="17"/>
      <c r="X272" s="25"/>
      <c r="Y272" s="26"/>
    </row>
    <row r="273" spans="1:26" s="27" customFormat="1" x14ac:dyDescent="0.25">
      <c r="A273" s="28"/>
      <c r="B273" s="37"/>
      <c r="C273" s="15"/>
      <c r="D273" s="15"/>
      <c r="E273" s="73"/>
      <c r="F273" s="38"/>
      <c r="G273" s="57"/>
      <c r="H273" s="30"/>
      <c r="I273" s="25"/>
      <c r="J273" s="64"/>
      <c r="K273" s="25"/>
      <c r="L273" s="66"/>
      <c r="M273" s="25"/>
      <c r="N273" s="30"/>
      <c r="O273" s="25"/>
      <c r="P273" s="30"/>
      <c r="Q273" s="25"/>
      <c r="R273" s="30"/>
      <c r="S273" s="25"/>
      <c r="T273" s="30"/>
      <c r="U273" s="30"/>
      <c r="V273" s="30"/>
      <c r="W273" s="17"/>
      <c r="X273" s="25"/>
      <c r="Y273" s="26"/>
    </row>
    <row r="274" spans="1:26" s="27" customFormat="1" x14ac:dyDescent="0.25">
      <c r="A274" s="28"/>
      <c r="B274" s="37"/>
      <c r="C274" s="15"/>
      <c r="D274" s="15"/>
      <c r="E274" s="73"/>
      <c r="F274" s="38"/>
      <c r="G274" s="57"/>
      <c r="H274" s="30"/>
      <c r="I274" s="25"/>
      <c r="J274" s="64"/>
      <c r="K274" s="25"/>
      <c r="L274" s="66"/>
      <c r="M274" s="25"/>
      <c r="N274" s="30"/>
      <c r="O274" s="25"/>
      <c r="P274" s="30"/>
      <c r="Q274" s="25"/>
      <c r="R274" s="30"/>
      <c r="S274" s="25"/>
      <c r="T274" s="30"/>
      <c r="U274" s="30"/>
      <c r="V274" s="30"/>
      <c r="W274" s="17"/>
      <c r="X274" s="25"/>
      <c r="Y274" s="26"/>
    </row>
    <row r="275" spans="1:26" s="27" customFormat="1" x14ac:dyDescent="0.25">
      <c r="A275" s="28"/>
      <c r="B275" s="37"/>
      <c r="C275" s="15"/>
      <c r="D275" s="15"/>
      <c r="E275" s="73"/>
      <c r="F275" s="38"/>
      <c r="G275" s="57"/>
      <c r="H275" s="30"/>
      <c r="I275" s="25"/>
      <c r="J275" s="64"/>
      <c r="K275" s="25"/>
      <c r="L275" s="66"/>
      <c r="M275" s="25"/>
      <c r="N275" s="30"/>
      <c r="O275" s="25"/>
      <c r="P275" s="30"/>
      <c r="Q275" s="25"/>
      <c r="R275" s="30"/>
      <c r="S275" s="25"/>
      <c r="T275" s="30"/>
      <c r="U275" s="30"/>
      <c r="V275" s="30"/>
      <c r="W275" s="17"/>
      <c r="X275" s="25"/>
      <c r="Y275" s="26"/>
    </row>
    <row r="276" spans="1:26" s="27" customFormat="1" x14ac:dyDescent="0.25">
      <c r="A276" s="28"/>
      <c r="B276" s="37"/>
      <c r="C276" s="15"/>
      <c r="D276" s="15"/>
      <c r="E276" s="73"/>
      <c r="F276" s="38"/>
      <c r="G276" s="57"/>
      <c r="H276" s="30"/>
      <c r="I276" s="25"/>
      <c r="J276" s="64"/>
      <c r="K276" s="25"/>
      <c r="L276" s="66"/>
      <c r="M276" s="25"/>
      <c r="N276" s="30"/>
      <c r="O276" s="25"/>
      <c r="P276" s="30"/>
      <c r="Q276" s="25"/>
      <c r="R276" s="30"/>
      <c r="S276" s="25"/>
      <c r="T276" s="30"/>
      <c r="U276" s="30"/>
      <c r="V276" s="30"/>
      <c r="W276" s="17"/>
      <c r="X276" s="25"/>
      <c r="Y276" s="26"/>
    </row>
    <row r="277" spans="1:26" s="27" customFormat="1" x14ac:dyDescent="0.25">
      <c r="A277" s="28"/>
      <c r="B277" s="37"/>
      <c r="C277" s="15"/>
      <c r="D277" s="15"/>
      <c r="E277" s="73"/>
      <c r="F277" s="38"/>
      <c r="G277" s="57"/>
      <c r="H277" s="30"/>
      <c r="I277" s="25"/>
      <c r="J277" s="64"/>
      <c r="K277" s="25"/>
      <c r="L277" s="66"/>
      <c r="M277" s="25"/>
      <c r="N277" s="30"/>
      <c r="O277" s="25"/>
      <c r="P277" s="30"/>
      <c r="Q277" s="25"/>
      <c r="R277" s="30"/>
      <c r="S277" s="25"/>
      <c r="T277" s="30"/>
      <c r="U277" s="30"/>
      <c r="V277" s="30"/>
      <c r="W277" s="17"/>
      <c r="X277" s="25"/>
      <c r="Y277" s="26"/>
    </row>
    <row r="278" spans="1:26" s="27" customFormat="1" x14ac:dyDescent="0.25">
      <c r="A278" s="28"/>
      <c r="B278" s="37"/>
      <c r="C278" s="15"/>
      <c r="D278" s="15"/>
      <c r="E278" s="73"/>
      <c r="F278" s="38"/>
      <c r="G278" s="57"/>
      <c r="H278" s="30"/>
      <c r="I278" s="25"/>
      <c r="J278" s="64"/>
      <c r="K278" s="25"/>
      <c r="L278" s="66"/>
      <c r="M278" s="25"/>
      <c r="N278" s="30"/>
      <c r="O278" s="25"/>
      <c r="P278" s="30"/>
      <c r="Q278" s="25"/>
      <c r="R278" s="30"/>
      <c r="S278" s="25"/>
      <c r="T278" s="30"/>
      <c r="U278" s="30"/>
      <c r="V278" s="30"/>
      <c r="W278" s="17"/>
      <c r="X278" s="25"/>
      <c r="Y278" s="26"/>
    </row>
    <row r="279" spans="1:26" s="27" customFormat="1" x14ac:dyDescent="0.25">
      <c r="A279" s="28"/>
      <c r="B279" s="37"/>
      <c r="C279" s="15"/>
      <c r="D279" s="15"/>
      <c r="E279" s="73"/>
      <c r="F279" s="38"/>
      <c r="G279" s="57"/>
      <c r="H279" s="30"/>
      <c r="I279" s="25"/>
      <c r="J279" s="64"/>
      <c r="K279" s="25"/>
      <c r="L279" s="66"/>
      <c r="M279" s="25"/>
      <c r="N279" s="30"/>
      <c r="O279" s="25"/>
      <c r="P279" s="30"/>
      <c r="Q279" s="25"/>
      <c r="R279" s="30"/>
      <c r="S279" s="25"/>
      <c r="T279" s="30"/>
      <c r="U279" s="30"/>
      <c r="V279" s="30"/>
      <c r="W279" s="17"/>
      <c r="X279" s="25"/>
      <c r="Y279" s="26"/>
    </row>
    <row r="280" spans="1:26" s="27" customFormat="1" x14ac:dyDescent="0.25">
      <c r="A280" s="28"/>
      <c r="B280" s="37"/>
      <c r="C280" s="15"/>
      <c r="D280" s="15"/>
      <c r="E280" s="73"/>
      <c r="F280" s="38"/>
      <c r="G280" s="57"/>
      <c r="H280" s="30"/>
      <c r="I280" s="25"/>
      <c r="J280" s="64"/>
      <c r="K280" s="25"/>
      <c r="L280" s="66"/>
      <c r="M280" s="25"/>
      <c r="N280" s="30"/>
      <c r="O280" s="25"/>
      <c r="P280" s="30"/>
      <c r="Q280" s="25"/>
      <c r="R280" s="30"/>
      <c r="S280" s="25"/>
      <c r="T280" s="30"/>
      <c r="U280" s="30"/>
      <c r="V280" s="30"/>
      <c r="W280" s="17"/>
      <c r="X280" s="25"/>
      <c r="Y280" s="26"/>
    </row>
    <row r="281" spans="1:26" s="27" customFormat="1" x14ac:dyDescent="0.25">
      <c r="A281" s="28"/>
      <c r="B281" s="37"/>
      <c r="C281" s="15"/>
      <c r="D281" s="15"/>
      <c r="E281" s="73"/>
      <c r="F281" s="38"/>
      <c r="G281" s="57"/>
      <c r="H281" s="30"/>
      <c r="I281" s="25"/>
      <c r="J281" s="64"/>
      <c r="K281" s="25"/>
      <c r="L281" s="66"/>
      <c r="M281" s="25"/>
      <c r="N281" s="30"/>
      <c r="O281" s="25"/>
      <c r="P281" s="30"/>
      <c r="Q281" s="25"/>
      <c r="R281" s="30"/>
      <c r="S281" s="25"/>
      <c r="T281" s="30"/>
      <c r="U281" s="30"/>
      <c r="V281" s="30"/>
      <c r="W281" s="17"/>
      <c r="X281" s="25"/>
      <c r="Y281" s="26"/>
    </row>
    <row r="282" spans="1:26" s="27" customFormat="1" x14ac:dyDescent="0.25">
      <c r="A282" s="28"/>
      <c r="B282" s="37"/>
      <c r="C282" s="15"/>
      <c r="D282" s="15"/>
      <c r="E282" s="73"/>
      <c r="F282" s="38"/>
      <c r="G282" s="57"/>
      <c r="H282" s="30"/>
      <c r="I282" s="25"/>
      <c r="J282" s="64"/>
      <c r="K282" s="25"/>
      <c r="L282" s="66"/>
      <c r="M282" s="25"/>
      <c r="N282" s="30"/>
      <c r="O282" s="25"/>
      <c r="P282" s="30"/>
      <c r="Q282" s="25"/>
      <c r="R282" s="30"/>
      <c r="S282" s="25"/>
      <c r="T282" s="30"/>
      <c r="U282" s="30"/>
      <c r="V282" s="30"/>
      <c r="W282" s="17"/>
      <c r="X282" s="25"/>
      <c r="Y282" s="26"/>
    </row>
    <row r="283" spans="1:26" s="27" customFormat="1" x14ac:dyDescent="0.25">
      <c r="A283" s="28"/>
      <c r="B283" s="37"/>
      <c r="C283" s="15"/>
      <c r="D283" s="15"/>
      <c r="E283" s="73"/>
      <c r="F283" s="38"/>
      <c r="G283" s="57"/>
      <c r="H283" s="30"/>
      <c r="I283" s="25"/>
      <c r="J283" s="64"/>
      <c r="K283" s="25"/>
      <c r="L283" s="66"/>
      <c r="M283" s="25"/>
      <c r="N283" s="30"/>
      <c r="O283" s="25"/>
      <c r="P283" s="30"/>
      <c r="Q283" s="25"/>
      <c r="R283" s="30"/>
      <c r="S283" s="25"/>
      <c r="T283" s="30"/>
      <c r="U283" s="30"/>
      <c r="V283" s="30"/>
      <c r="W283" s="17"/>
      <c r="X283" s="25"/>
      <c r="Y283" s="26"/>
      <c r="Z283" s="19"/>
    </row>
    <row r="284" spans="1:26" s="27" customFormat="1" x14ac:dyDescent="0.25">
      <c r="A284" s="28"/>
      <c r="B284" s="37"/>
      <c r="C284" s="15"/>
      <c r="D284" s="15"/>
      <c r="E284" s="73"/>
      <c r="F284" s="38"/>
      <c r="G284" s="57"/>
      <c r="H284" s="30"/>
      <c r="I284" s="25"/>
      <c r="J284" s="64"/>
      <c r="K284" s="25"/>
      <c r="L284" s="66"/>
      <c r="M284" s="25"/>
      <c r="N284" s="30"/>
      <c r="O284" s="25"/>
      <c r="P284" s="30"/>
      <c r="Q284" s="25"/>
      <c r="R284" s="30"/>
      <c r="S284" s="25"/>
      <c r="T284" s="30"/>
      <c r="U284" s="30"/>
      <c r="V284" s="30"/>
      <c r="W284" s="17"/>
      <c r="X284" s="25"/>
      <c r="Y284" s="26"/>
    </row>
    <row r="285" spans="1:26" s="27" customFormat="1" x14ac:dyDescent="0.25">
      <c r="A285" s="28"/>
      <c r="B285" s="33"/>
      <c r="C285" s="33"/>
      <c r="D285" s="33"/>
      <c r="E285" s="74"/>
      <c r="F285" s="60"/>
      <c r="G285" s="57"/>
      <c r="H285" s="39"/>
      <c r="I285" s="60"/>
      <c r="J285" s="64"/>
      <c r="K285" s="60"/>
      <c r="L285" s="66"/>
      <c r="M285" s="60"/>
      <c r="N285" s="30"/>
      <c r="O285" s="60"/>
      <c r="P285" s="30"/>
      <c r="Q285" s="60"/>
      <c r="R285" s="30"/>
      <c r="S285" s="25"/>
      <c r="T285" s="30"/>
      <c r="U285" s="44"/>
      <c r="V285" s="44"/>
      <c r="W285" s="17"/>
      <c r="X285" s="25"/>
      <c r="Y285" s="41"/>
    </row>
    <row r="286" spans="1:26" s="27" customFormat="1" x14ac:dyDescent="0.25">
      <c r="A286" s="28"/>
      <c r="B286" s="37"/>
      <c r="C286" s="15"/>
      <c r="D286" s="15"/>
      <c r="E286" s="73"/>
      <c r="F286" s="38"/>
      <c r="G286" s="57"/>
      <c r="H286" s="30"/>
      <c r="I286" s="25"/>
      <c r="J286" s="64"/>
      <c r="K286" s="25"/>
      <c r="L286" s="66"/>
      <c r="M286" s="25"/>
      <c r="N286" s="30"/>
      <c r="O286" s="25"/>
      <c r="P286" s="30"/>
      <c r="Q286" s="25"/>
      <c r="R286" s="30"/>
      <c r="S286" s="25"/>
      <c r="T286" s="30"/>
      <c r="U286" s="30"/>
      <c r="V286" s="30"/>
      <c r="W286" s="17"/>
      <c r="X286" s="25"/>
      <c r="Y286" s="26"/>
    </row>
    <row r="287" spans="1:26" s="27" customFormat="1" x14ac:dyDescent="0.25">
      <c r="A287" s="28"/>
      <c r="B287" s="37"/>
      <c r="C287" s="15"/>
      <c r="D287" s="15"/>
      <c r="E287" s="73"/>
      <c r="F287" s="38"/>
      <c r="G287" s="57"/>
      <c r="H287" s="30"/>
      <c r="I287" s="25"/>
      <c r="J287" s="64"/>
      <c r="K287" s="25"/>
      <c r="L287" s="66"/>
      <c r="M287" s="25"/>
      <c r="N287" s="30"/>
      <c r="O287" s="25"/>
      <c r="P287" s="30"/>
      <c r="Q287" s="25"/>
      <c r="R287" s="30"/>
      <c r="S287" s="25"/>
      <c r="T287" s="30"/>
      <c r="U287" s="30"/>
      <c r="V287" s="30"/>
      <c r="W287" s="17"/>
      <c r="X287" s="25"/>
      <c r="Y287" s="26"/>
    </row>
    <row r="288" spans="1:26" s="27" customFormat="1" x14ac:dyDescent="0.25">
      <c r="A288" s="28"/>
      <c r="B288" s="37"/>
      <c r="C288" s="15"/>
      <c r="D288" s="15"/>
      <c r="E288" s="73"/>
      <c r="F288" s="38"/>
      <c r="G288" s="57"/>
      <c r="H288" s="30"/>
      <c r="I288" s="25"/>
      <c r="J288" s="64"/>
      <c r="K288" s="25"/>
      <c r="L288" s="66"/>
      <c r="M288" s="25"/>
      <c r="N288" s="30"/>
      <c r="O288" s="25"/>
      <c r="P288" s="30"/>
      <c r="Q288" s="25"/>
      <c r="R288" s="30"/>
      <c r="S288" s="25"/>
      <c r="T288" s="30"/>
      <c r="U288" s="30"/>
      <c r="V288" s="30"/>
      <c r="W288" s="17"/>
      <c r="X288" s="25"/>
      <c r="Y288" s="41"/>
    </row>
    <row r="289" spans="1:25" s="27" customFormat="1" x14ac:dyDescent="0.25">
      <c r="A289" s="28"/>
      <c r="B289" s="37"/>
      <c r="C289" s="15"/>
      <c r="D289" s="15"/>
      <c r="E289" s="73"/>
      <c r="F289" s="38"/>
      <c r="G289" s="57"/>
      <c r="H289" s="30"/>
      <c r="I289" s="25"/>
      <c r="J289" s="64"/>
      <c r="K289" s="25"/>
      <c r="L289" s="66"/>
      <c r="M289" s="25"/>
      <c r="N289" s="30"/>
      <c r="O289" s="25"/>
      <c r="P289" s="30"/>
      <c r="Q289" s="25"/>
      <c r="R289" s="30"/>
      <c r="S289" s="25"/>
      <c r="T289" s="30"/>
      <c r="U289" s="30"/>
      <c r="V289" s="30"/>
      <c r="W289" s="17"/>
      <c r="X289" s="25"/>
      <c r="Y289" s="41"/>
    </row>
    <row r="290" spans="1:25" s="27" customFormat="1" x14ac:dyDescent="0.25">
      <c r="A290" s="28"/>
      <c r="B290" s="37"/>
      <c r="C290" s="15"/>
      <c r="D290" s="15"/>
      <c r="E290" s="73"/>
      <c r="F290" s="38"/>
      <c r="G290" s="57"/>
      <c r="H290" s="30"/>
      <c r="I290" s="25"/>
      <c r="J290" s="64"/>
      <c r="K290" s="25"/>
      <c r="L290" s="66"/>
      <c r="M290" s="25"/>
      <c r="N290" s="30"/>
      <c r="O290" s="25"/>
      <c r="P290" s="30"/>
      <c r="Q290" s="25"/>
      <c r="R290" s="30"/>
      <c r="S290" s="25"/>
      <c r="T290" s="30"/>
      <c r="U290" s="30"/>
      <c r="V290" s="30"/>
      <c r="W290" s="17"/>
      <c r="X290" s="25"/>
      <c r="Y290" s="41"/>
    </row>
    <row r="291" spans="1:25" s="27" customFormat="1" x14ac:dyDescent="0.25">
      <c r="A291" s="28"/>
      <c r="B291" s="37"/>
      <c r="C291" s="15"/>
      <c r="D291" s="15"/>
      <c r="E291" s="73"/>
      <c r="F291" s="38"/>
      <c r="G291" s="57"/>
      <c r="H291" s="30"/>
      <c r="I291" s="25"/>
      <c r="J291" s="64"/>
      <c r="K291" s="25"/>
      <c r="L291" s="66"/>
      <c r="M291" s="25"/>
      <c r="N291" s="30"/>
      <c r="O291" s="25"/>
      <c r="P291" s="30"/>
      <c r="Q291" s="25"/>
      <c r="R291" s="30"/>
      <c r="S291" s="25"/>
      <c r="T291" s="30"/>
      <c r="U291" s="30"/>
      <c r="V291" s="30"/>
      <c r="W291" s="17"/>
      <c r="X291" s="25"/>
      <c r="Y291" s="41"/>
    </row>
    <row r="292" spans="1:25" s="27" customFormat="1" x14ac:dyDescent="0.25">
      <c r="A292" s="28"/>
      <c r="B292" s="37"/>
      <c r="C292" s="15"/>
      <c r="D292" s="15"/>
      <c r="E292" s="78"/>
      <c r="F292" s="38"/>
      <c r="G292" s="57"/>
      <c r="H292" s="30"/>
      <c r="I292" s="25"/>
      <c r="J292" s="64"/>
      <c r="K292" s="25"/>
      <c r="L292" s="66"/>
      <c r="M292" s="25"/>
      <c r="N292" s="30"/>
      <c r="O292" s="25"/>
      <c r="P292" s="30"/>
      <c r="Q292" s="25"/>
      <c r="R292" s="30"/>
      <c r="S292" s="25"/>
      <c r="T292" s="30"/>
      <c r="U292" s="30"/>
      <c r="V292" s="30"/>
      <c r="W292" s="17"/>
      <c r="X292" s="25"/>
      <c r="Y292" s="41"/>
    </row>
    <row r="293" spans="1:25" s="27" customFormat="1" x14ac:dyDescent="0.25">
      <c r="A293" s="28"/>
      <c r="B293" s="29"/>
      <c r="C293" s="15"/>
      <c r="D293" s="15"/>
      <c r="E293" s="73"/>
      <c r="F293" s="38"/>
      <c r="G293" s="57"/>
      <c r="H293" s="30"/>
      <c r="I293" s="25"/>
      <c r="J293" s="64"/>
      <c r="K293" s="25"/>
      <c r="L293" s="66"/>
      <c r="M293" s="25"/>
      <c r="N293" s="30"/>
      <c r="O293" s="25"/>
      <c r="P293" s="30"/>
      <c r="Q293" s="25"/>
      <c r="R293" s="30"/>
      <c r="S293" s="25"/>
      <c r="T293" s="30"/>
      <c r="U293" s="30"/>
      <c r="V293" s="30"/>
      <c r="W293" s="17"/>
      <c r="X293" s="25"/>
      <c r="Y293" s="41"/>
    </row>
    <row r="294" spans="1:25" s="27" customFormat="1" x14ac:dyDescent="0.25">
      <c r="A294" s="28"/>
      <c r="B294" s="37"/>
      <c r="C294" s="15"/>
      <c r="D294" s="15"/>
      <c r="E294" s="73"/>
      <c r="F294" s="38"/>
      <c r="G294" s="57"/>
      <c r="H294" s="30"/>
      <c r="I294" s="25"/>
      <c r="J294" s="64"/>
      <c r="K294" s="25"/>
      <c r="L294" s="66"/>
      <c r="M294" s="25"/>
      <c r="N294" s="30"/>
      <c r="O294" s="25"/>
      <c r="P294" s="30"/>
      <c r="Q294" s="25"/>
      <c r="R294" s="30"/>
      <c r="S294" s="25"/>
      <c r="T294" s="30"/>
      <c r="U294" s="30"/>
      <c r="V294" s="30"/>
      <c r="W294" s="17"/>
      <c r="X294" s="25"/>
      <c r="Y294" s="26"/>
    </row>
    <row r="295" spans="1:25" s="27" customFormat="1" x14ac:dyDescent="0.25">
      <c r="A295" s="28"/>
      <c r="B295" s="37"/>
      <c r="C295" s="15"/>
      <c r="D295" s="15"/>
      <c r="E295" s="73"/>
      <c r="F295" s="38"/>
      <c r="G295" s="57"/>
      <c r="H295" s="30"/>
      <c r="I295" s="25"/>
      <c r="J295" s="64"/>
      <c r="K295" s="25"/>
      <c r="L295" s="66"/>
      <c r="M295" s="25"/>
      <c r="N295" s="30"/>
      <c r="O295" s="25"/>
      <c r="P295" s="30"/>
      <c r="Q295" s="25"/>
      <c r="R295" s="30"/>
      <c r="S295" s="25"/>
      <c r="T295" s="30"/>
      <c r="U295" s="30"/>
      <c r="V295" s="30"/>
      <c r="W295" s="17"/>
      <c r="X295" s="25"/>
      <c r="Y295" s="26"/>
    </row>
    <row r="296" spans="1:25" s="27" customFormat="1" x14ac:dyDescent="0.25">
      <c r="A296" s="28"/>
      <c r="B296" s="33"/>
      <c r="C296" s="33"/>
      <c r="D296" s="33"/>
      <c r="E296" s="74"/>
      <c r="F296" s="60"/>
      <c r="G296" s="57"/>
      <c r="H296" s="39"/>
      <c r="I296" s="25"/>
      <c r="J296" s="64"/>
      <c r="K296" s="25"/>
      <c r="L296" s="66"/>
      <c r="M296" s="25"/>
      <c r="N296" s="30"/>
      <c r="O296" s="25"/>
      <c r="P296" s="30"/>
      <c r="Q296" s="25"/>
      <c r="R296" s="30"/>
      <c r="S296" s="25"/>
      <c r="T296" s="30"/>
      <c r="U296" s="39"/>
      <c r="V296" s="39"/>
      <c r="W296" s="17"/>
      <c r="X296" s="25"/>
      <c r="Y296" s="26"/>
    </row>
    <row r="297" spans="1:25" s="27" customFormat="1" x14ac:dyDescent="0.25">
      <c r="A297" s="28"/>
      <c r="B297" s="33"/>
      <c r="C297" s="33"/>
      <c r="D297" s="33"/>
      <c r="E297" s="74"/>
      <c r="F297" s="60"/>
      <c r="G297" s="57"/>
      <c r="H297" s="34"/>
      <c r="I297" s="25"/>
      <c r="J297" s="64"/>
      <c r="K297" s="25"/>
      <c r="L297" s="66"/>
      <c r="M297" s="25"/>
      <c r="N297" s="30"/>
      <c r="O297" s="25"/>
      <c r="P297" s="30"/>
      <c r="Q297" s="25"/>
      <c r="R297" s="30"/>
      <c r="S297" s="25"/>
      <c r="T297" s="30"/>
      <c r="U297" s="39"/>
      <c r="V297" s="39"/>
      <c r="W297" s="17"/>
      <c r="X297" s="25"/>
      <c r="Y297" s="26"/>
    </row>
    <row r="298" spans="1:25" s="27" customFormat="1" x14ac:dyDescent="0.25">
      <c r="A298" s="28"/>
      <c r="B298" s="33"/>
      <c r="C298" s="33"/>
      <c r="D298" s="33"/>
      <c r="E298" s="74"/>
      <c r="F298" s="60"/>
      <c r="G298" s="57"/>
      <c r="H298" s="34"/>
      <c r="I298" s="60"/>
      <c r="J298" s="64"/>
      <c r="K298" s="60"/>
      <c r="L298" s="66"/>
      <c r="M298" s="60"/>
      <c r="N298" s="30"/>
      <c r="O298" s="60"/>
      <c r="P298" s="30"/>
      <c r="Q298" s="60"/>
      <c r="R298" s="30"/>
      <c r="S298" s="25"/>
      <c r="T298" s="30"/>
      <c r="U298" s="44"/>
      <c r="V298" s="44"/>
      <c r="W298" s="17"/>
      <c r="X298" s="25"/>
      <c r="Y298" s="26"/>
    </row>
    <row r="299" spans="1:25" s="27" customFormat="1" x14ac:dyDescent="0.25">
      <c r="A299" s="28"/>
      <c r="B299" s="33"/>
      <c r="C299" s="33"/>
      <c r="D299" s="33"/>
      <c r="E299" s="74"/>
      <c r="F299" s="60"/>
      <c r="G299" s="57"/>
      <c r="H299" s="34"/>
      <c r="I299" s="60"/>
      <c r="J299" s="64"/>
      <c r="K299" s="60"/>
      <c r="L299" s="66"/>
      <c r="M299" s="60"/>
      <c r="N299" s="30"/>
      <c r="O299" s="60"/>
      <c r="P299" s="30"/>
      <c r="Q299" s="60"/>
      <c r="R299" s="30"/>
      <c r="S299" s="25"/>
      <c r="T299" s="30"/>
      <c r="U299" s="44"/>
      <c r="V299" s="44"/>
      <c r="W299" s="17"/>
      <c r="X299" s="25"/>
      <c r="Y299" s="26"/>
    </row>
    <row r="300" spans="1:25" s="27" customFormat="1" x14ac:dyDescent="0.25">
      <c r="A300" s="28"/>
      <c r="B300" s="33"/>
      <c r="C300" s="33"/>
      <c r="D300" s="33"/>
      <c r="E300" s="74"/>
      <c r="F300" s="60"/>
      <c r="G300" s="57"/>
      <c r="H300" s="34"/>
      <c r="I300" s="60"/>
      <c r="J300" s="64"/>
      <c r="K300" s="60"/>
      <c r="L300" s="66"/>
      <c r="M300" s="45"/>
      <c r="N300" s="30"/>
      <c r="O300" s="60"/>
      <c r="P300" s="30"/>
      <c r="Q300" s="60"/>
      <c r="R300" s="30"/>
      <c r="S300" s="25"/>
      <c r="T300" s="30"/>
      <c r="U300" s="44"/>
      <c r="V300" s="44"/>
      <c r="W300" s="17"/>
      <c r="X300" s="25"/>
      <c r="Y300" s="26"/>
    </row>
    <row r="301" spans="1:25" s="27" customFormat="1" x14ac:dyDescent="0.25">
      <c r="A301" s="28"/>
      <c r="B301" s="33"/>
      <c r="C301" s="33"/>
      <c r="D301" s="33"/>
      <c r="E301" s="74"/>
      <c r="F301" s="60"/>
      <c r="G301" s="57"/>
      <c r="H301" s="34"/>
      <c r="I301" s="60"/>
      <c r="J301" s="64"/>
      <c r="K301" s="60"/>
      <c r="L301" s="66"/>
      <c r="M301" s="45"/>
      <c r="N301" s="30"/>
      <c r="O301" s="60"/>
      <c r="P301" s="30"/>
      <c r="Q301" s="60"/>
      <c r="R301" s="30"/>
      <c r="S301" s="25"/>
      <c r="T301" s="30"/>
      <c r="U301" s="44"/>
      <c r="V301" s="44"/>
      <c r="W301" s="17"/>
      <c r="X301" s="25"/>
      <c r="Y301" s="26"/>
    </row>
    <row r="302" spans="1:25" s="27" customFormat="1" x14ac:dyDescent="0.25">
      <c r="A302" s="28"/>
      <c r="B302" s="33"/>
      <c r="C302" s="33"/>
      <c r="D302" s="33"/>
      <c r="E302" s="74"/>
      <c r="F302" s="60"/>
      <c r="G302" s="57"/>
      <c r="H302" s="34"/>
      <c r="I302" s="60"/>
      <c r="J302" s="64"/>
      <c r="K302" s="60"/>
      <c r="L302" s="66"/>
      <c r="M302" s="60"/>
      <c r="N302" s="30"/>
      <c r="O302" s="60"/>
      <c r="P302" s="30"/>
      <c r="Q302" s="60"/>
      <c r="R302" s="30"/>
      <c r="S302" s="25"/>
      <c r="T302" s="30"/>
      <c r="U302" s="44"/>
      <c r="V302" s="44"/>
      <c r="W302" s="17"/>
      <c r="X302" s="25"/>
      <c r="Y302" s="26"/>
    </row>
    <row r="303" spans="1:25" s="27" customFormat="1" x14ac:dyDescent="0.25">
      <c r="A303" s="28"/>
      <c r="B303" s="33"/>
      <c r="C303" s="33"/>
      <c r="D303" s="33"/>
      <c r="E303" s="74"/>
      <c r="F303" s="60"/>
      <c r="G303" s="57"/>
      <c r="H303" s="34"/>
      <c r="I303" s="60"/>
      <c r="J303" s="64"/>
      <c r="K303" s="60"/>
      <c r="L303" s="66"/>
      <c r="M303" s="45"/>
      <c r="N303" s="30"/>
      <c r="O303" s="60"/>
      <c r="P303" s="30"/>
      <c r="Q303" s="60"/>
      <c r="R303" s="30"/>
      <c r="S303" s="25"/>
      <c r="T303" s="30"/>
      <c r="U303" s="44"/>
      <c r="V303" s="44"/>
      <c r="W303" s="17"/>
      <c r="X303" s="25"/>
      <c r="Y303" s="26"/>
    </row>
    <row r="304" spans="1:25" s="27" customFormat="1" x14ac:dyDescent="0.25">
      <c r="A304" s="28"/>
      <c r="B304" s="33"/>
      <c r="C304" s="33"/>
      <c r="D304" s="33"/>
      <c r="E304" s="74"/>
      <c r="F304" s="60"/>
      <c r="G304" s="57"/>
      <c r="H304" s="34"/>
      <c r="I304" s="60"/>
      <c r="J304" s="64"/>
      <c r="K304" s="60"/>
      <c r="L304" s="66"/>
      <c r="M304" s="45"/>
      <c r="N304" s="30"/>
      <c r="O304" s="60"/>
      <c r="P304" s="30"/>
      <c r="Q304" s="60"/>
      <c r="R304" s="30"/>
      <c r="S304" s="25"/>
      <c r="T304" s="30"/>
      <c r="U304" s="44"/>
      <c r="V304" s="44"/>
      <c r="W304" s="17"/>
      <c r="X304" s="25"/>
      <c r="Y304" s="26"/>
    </row>
    <row r="305" spans="1:26" s="27" customFormat="1" x14ac:dyDescent="0.25">
      <c r="A305" s="28"/>
      <c r="B305" s="33"/>
      <c r="C305" s="33"/>
      <c r="D305" s="33"/>
      <c r="E305" s="74"/>
      <c r="F305" s="60"/>
      <c r="G305" s="57"/>
      <c r="H305" s="34"/>
      <c r="I305" s="60"/>
      <c r="J305" s="64"/>
      <c r="K305" s="60"/>
      <c r="L305" s="66"/>
      <c r="M305" s="60"/>
      <c r="N305" s="30"/>
      <c r="O305" s="60"/>
      <c r="P305" s="30"/>
      <c r="Q305" s="60"/>
      <c r="R305" s="30"/>
      <c r="S305" s="25"/>
      <c r="T305" s="30"/>
      <c r="U305" s="44"/>
      <c r="V305" s="44"/>
      <c r="W305" s="17"/>
      <c r="X305" s="25"/>
      <c r="Y305" s="26"/>
    </row>
    <row r="306" spans="1:26" s="27" customFormat="1" x14ac:dyDescent="0.25">
      <c r="A306" s="28"/>
      <c r="B306" s="33"/>
      <c r="C306" s="33"/>
      <c r="D306" s="33"/>
      <c r="E306" s="74"/>
      <c r="F306" s="60"/>
      <c r="G306" s="57"/>
      <c r="H306" s="34"/>
      <c r="I306" s="60"/>
      <c r="J306" s="64"/>
      <c r="K306" s="60"/>
      <c r="L306" s="66"/>
      <c r="M306" s="60"/>
      <c r="N306" s="30"/>
      <c r="O306" s="60"/>
      <c r="P306" s="30"/>
      <c r="Q306" s="60"/>
      <c r="R306" s="30"/>
      <c r="S306" s="25"/>
      <c r="T306" s="30"/>
      <c r="U306" s="44"/>
      <c r="V306" s="44"/>
      <c r="W306" s="17"/>
      <c r="X306" s="25"/>
      <c r="Y306" s="26"/>
    </row>
    <row r="307" spans="1:26" s="27" customFormat="1" x14ac:dyDescent="0.25">
      <c r="A307" s="28"/>
      <c r="B307" s="33"/>
      <c r="C307" s="33"/>
      <c r="D307" s="33"/>
      <c r="E307" s="74"/>
      <c r="F307" s="60"/>
      <c r="G307" s="57"/>
      <c r="H307" s="34"/>
      <c r="I307" s="60"/>
      <c r="J307" s="64"/>
      <c r="K307" s="60"/>
      <c r="L307" s="66"/>
      <c r="M307" s="60"/>
      <c r="N307" s="30"/>
      <c r="O307" s="60"/>
      <c r="P307" s="30"/>
      <c r="Q307" s="60"/>
      <c r="R307" s="30"/>
      <c r="S307" s="25"/>
      <c r="T307" s="30"/>
      <c r="U307" s="44"/>
      <c r="V307" s="44"/>
      <c r="W307" s="17"/>
      <c r="X307" s="25"/>
      <c r="Y307" s="26"/>
    </row>
    <row r="308" spans="1:26" s="27" customFormat="1" x14ac:dyDescent="0.25">
      <c r="A308" s="28"/>
      <c r="B308" s="33"/>
      <c r="C308" s="33"/>
      <c r="D308" s="33"/>
      <c r="E308" s="74"/>
      <c r="F308" s="60"/>
      <c r="G308" s="57"/>
      <c r="H308" s="34"/>
      <c r="I308" s="60"/>
      <c r="J308" s="64"/>
      <c r="K308" s="60"/>
      <c r="L308" s="66"/>
      <c r="M308" s="60"/>
      <c r="N308" s="30"/>
      <c r="O308" s="60"/>
      <c r="P308" s="30"/>
      <c r="Q308" s="60"/>
      <c r="R308" s="30"/>
      <c r="S308" s="25"/>
      <c r="T308" s="30"/>
      <c r="U308" s="44"/>
      <c r="V308" s="44"/>
      <c r="W308" s="17"/>
      <c r="X308" s="25"/>
      <c r="Y308" s="26"/>
    </row>
    <row r="309" spans="1:26" s="27" customFormat="1" x14ac:dyDescent="0.25">
      <c r="A309" s="28"/>
      <c r="B309" s="33"/>
      <c r="C309" s="33"/>
      <c r="D309" s="33"/>
      <c r="E309" s="74"/>
      <c r="F309" s="60"/>
      <c r="G309" s="57"/>
      <c r="H309" s="39"/>
      <c r="I309" s="60"/>
      <c r="J309" s="64"/>
      <c r="K309" s="60"/>
      <c r="L309" s="66"/>
      <c r="M309" s="45"/>
      <c r="N309" s="30"/>
      <c r="O309" s="45"/>
      <c r="P309" s="30"/>
      <c r="Q309" s="60"/>
      <c r="R309" s="30"/>
      <c r="S309" s="60"/>
      <c r="T309" s="30"/>
      <c r="U309" s="44"/>
      <c r="V309" s="44"/>
      <c r="W309" s="17"/>
      <c r="X309" s="25"/>
      <c r="Y309" s="26"/>
    </row>
    <row r="310" spans="1:26" s="27" customFormat="1" x14ac:dyDescent="0.25">
      <c r="A310" s="28"/>
      <c r="B310" s="33"/>
      <c r="C310" s="33"/>
      <c r="D310" s="33"/>
      <c r="E310" s="74"/>
      <c r="F310" s="60"/>
      <c r="G310" s="57"/>
      <c r="H310" s="34"/>
      <c r="I310" s="60"/>
      <c r="J310" s="64"/>
      <c r="K310" s="60"/>
      <c r="L310" s="66"/>
      <c r="M310" s="60"/>
      <c r="N310" s="30"/>
      <c r="O310" s="60"/>
      <c r="P310" s="30"/>
      <c r="Q310" s="60"/>
      <c r="R310" s="30"/>
      <c r="S310" s="25"/>
      <c r="T310" s="30"/>
      <c r="U310" s="45"/>
      <c r="V310" s="45"/>
      <c r="W310" s="17"/>
      <c r="X310" s="25"/>
      <c r="Y310" s="26"/>
      <c r="Z310" s="1"/>
    </row>
    <row r="311" spans="1:26" s="27" customFormat="1" x14ac:dyDescent="0.25">
      <c r="A311" s="28"/>
      <c r="B311" s="32"/>
      <c r="C311" s="32"/>
      <c r="D311" s="32"/>
      <c r="E311" s="79"/>
      <c r="F311" s="62"/>
      <c r="G311" s="57"/>
      <c r="H311" s="31"/>
      <c r="I311" s="62"/>
      <c r="J311" s="64"/>
      <c r="K311" s="62"/>
      <c r="L311" s="66"/>
      <c r="M311" s="46"/>
      <c r="N311" s="30"/>
      <c r="O311" s="62"/>
      <c r="P311" s="30"/>
      <c r="Q311" s="62"/>
      <c r="R311" s="30"/>
      <c r="S311" s="25"/>
      <c r="T311" s="30"/>
      <c r="U311" s="46"/>
      <c r="V311" s="46"/>
      <c r="W311" s="17"/>
      <c r="X311" s="25"/>
      <c r="Y311" s="11"/>
    </row>
    <row r="312" spans="1:26" s="27" customFormat="1" x14ac:dyDescent="0.25">
      <c r="A312" s="28"/>
      <c r="B312" s="37"/>
      <c r="C312" s="15"/>
      <c r="D312" s="15"/>
      <c r="E312" s="72"/>
      <c r="F312" s="38"/>
      <c r="G312" s="57"/>
      <c r="H312" s="30"/>
      <c r="I312" s="25"/>
      <c r="J312" s="64"/>
      <c r="K312" s="25"/>
      <c r="L312" s="66"/>
      <c r="M312" s="25"/>
      <c r="N312" s="30"/>
      <c r="O312" s="25"/>
      <c r="P312" s="30"/>
      <c r="Q312" s="25"/>
      <c r="R312" s="30"/>
      <c r="S312" s="25"/>
      <c r="T312" s="30"/>
      <c r="U312" s="30"/>
      <c r="V312" s="30"/>
      <c r="W312" s="17"/>
      <c r="X312" s="25"/>
      <c r="Y312" s="26"/>
    </row>
    <row r="313" spans="1:26" s="27" customFormat="1" x14ac:dyDescent="0.25">
      <c r="A313" s="28"/>
      <c r="B313" s="37"/>
      <c r="C313" s="15"/>
      <c r="D313" s="15"/>
      <c r="E313" s="72"/>
      <c r="F313" s="38"/>
      <c r="G313" s="57"/>
      <c r="H313" s="30"/>
      <c r="I313" s="25"/>
      <c r="J313" s="64"/>
      <c r="K313" s="25"/>
      <c r="L313" s="66"/>
      <c r="M313" s="25"/>
      <c r="N313" s="30"/>
      <c r="O313" s="25"/>
      <c r="P313" s="30"/>
      <c r="Q313" s="25"/>
      <c r="R313" s="30"/>
      <c r="S313" s="25"/>
      <c r="T313" s="30"/>
      <c r="U313" s="30"/>
      <c r="V313" s="30"/>
      <c r="W313" s="17"/>
      <c r="X313" s="25"/>
      <c r="Y313" s="26"/>
      <c r="Z313" s="35"/>
    </row>
    <row r="314" spans="1:26" s="27" customFormat="1" x14ac:dyDescent="0.25">
      <c r="A314" s="28"/>
      <c r="B314" s="37"/>
      <c r="C314" s="15"/>
      <c r="D314" s="15"/>
      <c r="E314" s="72"/>
      <c r="F314" s="38"/>
      <c r="G314" s="57"/>
      <c r="H314" s="30"/>
      <c r="I314" s="25"/>
      <c r="J314" s="64"/>
      <c r="K314" s="25"/>
      <c r="L314" s="66"/>
      <c r="M314" s="25"/>
      <c r="N314" s="30"/>
      <c r="O314" s="25"/>
      <c r="P314" s="30"/>
      <c r="Q314" s="25"/>
      <c r="R314" s="30"/>
      <c r="S314" s="25"/>
      <c r="T314" s="30"/>
      <c r="U314" s="30"/>
      <c r="V314" s="30"/>
      <c r="W314" s="17"/>
      <c r="X314" s="25"/>
      <c r="Y314" s="26"/>
      <c r="Z314" s="19"/>
    </row>
    <row r="315" spans="1:26" s="27" customFormat="1" x14ac:dyDescent="0.25">
      <c r="A315" s="28"/>
      <c r="B315" s="37"/>
      <c r="C315" s="15"/>
      <c r="D315" s="15"/>
      <c r="E315" s="72"/>
      <c r="F315" s="38"/>
      <c r="G315" s="57"/>
      <c r="H315" s="30"/>
      <c r="I315" s="25"/>
      <c r="J315" s="64"/>
      <c r="K315" s="25"/>
      <c r="L315" s="66"/>
      <c r="M315" s="25"/>
      <c r="N315" s="30"/>
      <c r="O315" s="25"/>
      <c r="P315" s="30"/>
      <c r="Q315" s="25"/>
      <c r="R315" s="30"/>
      <c r="S315" s="25"/>
      <c r="T315" s="30"/>
      <c r="U315" s="30"/>
      <c r="V315" s="30"/>
      <c r="W315" s="17"/>
      <c r="X315" s="25"/>
      <c r="Y315" s="26"/>
    </row>
    <row r="316" spans="1:26" s="27" customFormat="1" x14ac:dyDescent="0.25">
      <c r="A316" s="28"/>
      <c r="B316" s="37"/>
      <c r="C316" s="15"/>
      <c r="D316" s="15"/>
      <c r="E316" s="72"/>
      <c r="F316" s="38"/>
      <c r="G316" s="57"/>
      <c r="H316" s="30"/>
      <c r="I316" s="25"/>
      <c r="J316" s="64"/>
      <c r="K316" s="25"/>
      <c r="L316" s="66"/>
      <c r="M316" s="25"/>
      <c r="N316" s="30"/>
      <c r="O316" s="25"/>
      <c r="P316" s="30"/>
      <c r="Q316" s="25"/>
      <c r="R316" s="30"/>
      <c r="S316" s="25"/>
      <c r="T316" s="30"/>
      <c r="U316" s="30"/>
      <c r="V316" s="30"/>
      <c r="W316" s="17"/>
      <c r="X316" s="25"/>
      <c r="Y316" s="26"/>
    </row>
    <row r="317" spans="1:26" s="27" customFormat="1" x14ac:dyDescent="0.25">
      <c r="A317" s="28"/>
      <c r="B317" s="37"/>
      <c r="C317" s="15"/>
      <c r="D317" s="15"/>
      <c r="E317" s="72"/>
      <c r="F317" s="38"/>
      <c r="G317" s="57"/>
      <c r="H317" s="30"/>
      <c r="I317" s="25"/>
      <c r="J317" s="64"/>
      <c r="K317" s="25"/>
      <c r="L317" s="66"/>
      <c r="M317" s="25"/>
      <c r="N317" s="30"/>
      <c r="O317" s="25"/>
      <c r="P317" s="30"/>
      <c r="Q317" s="25"/>
      <c r="R317" s="30"/>
      <c r="S317" s="25"/>
      <c r="T317" s="30"/>
      <c r="U317" s="30"/>
      <c r="V317" s="30"/>
      <c r="W317" s="17"/>
      <c r="X317" s="25"/>
      <c r="Y317" s="41"/>
    </row>
    <row r="318" spans="1:26" s="27" customFormat="1" x14ac:dyDescent="0.25">
      <c r="A318" s="28"/>
      <c r="B318" s="37"/>
      <c r="C318" s="15"/>
      <c r="D318" s="15"/>
      <c r="E318" s="72"/>
      <c r="F318" s="38"/>
      <c r="G318" s="57"/>
      <c r="H318" s="30"/>
      <c r="I318" s="25"/>
      <c r="J318" s="64"/>
      <c r="K318" s="25"/>
      <c r="L318" s="66"/>
      <c r="M318" s="25"/>
      <c r="N318" s="30"/>
      <c r="O318" s="25"/>
      <c r="P318" s="30"/>
      <c r="Q318" s="25"/>
      <c r="R318" s="30"/>
      <c r="S318" s="25"/>
      <c r="T318" s="30"/>
      <c r="U318" s="30"/>
      <c r="V318" s="30"/>
      <c r="W318" s="17"/>
      <c r="X318" s="25"/>
      <c r="Y318" s="41"/>
    </row>
    <row r="319" spans="1:26" s="27" customFormat="1" x14ac:dyDescent="0.25">
      <c r="A319" s="28"/>
      <c r="B319" s="37"/>
      <c r="C319" s="15"/>
      <c r="D319" s="15"/>
      <c r="E319" s="72"/>
      <c r="F319" s="38"/>
      <c r="G319" s="57"/>
      <c r="H319" s="30"/>
      <c r="I319" s="25"/>
      <c r="J319" s="64"/>
      <c r="K319" s="25"/>
      <c r="L319" s="66"/>
      <c r="M319" s="25"/>
      <c r="N319" s="30"/>
      <c r="O319" s="25"/>
      <c r="P319" s="30"/>
      <c r="Q319" s="25"/>
      <c r="R319" s="30"/>
      <c r="S319" s="25"/>
      <c r="T319" s="30"/>
      <c r="U319" s="30"/>
      <c r="V319" s="30"/>
      <c r="W319" s="17"/>
      <c r="X319" s="25"/>
      <c r="Y319" s="26"/>
    </row>
    <row r="320" spans="1:26" s="27" customFormat="1" x14ac:dyDescent="0.25">
      <c r="A320" s="28"/>
      <c r="B320" s="37"/>
      <c r="C320" s="15"/>
      <c r="D320" s="15"/>
      <c r="E320" s="73"/>
      <c r="F320" s="38"/>
      <c r="G320" s="57"/>
      <c r="H320" s="30"/>
      <c r="I320" s="25"/>
      <c r="J320" s="64"/>
      <c r="K320" s="25"/>
      <c r="L320" s="66"/>
      <c r="M320" s="25"/>
      <c r="N320" s="30"/>
      <c r="O320" s="25"/>
      <c r="P320" s="30"/>
      <c r="Q320" s="25"/>
      <c r="R320" s="30"/>
      <c r="S320" s="25"/>
      <c r="T320" s="30"/>
      <c r="U320" s="30"/>
      <c r="V320" s="30"/>
      <c r="W320" s="17"/>
      <c r="X320" s="25"/>
      <c r="Y320" s="26"/>
    </row>
    <row r="321" spans="1:26" s="27" customFormat="1" x14ac:dyDescent="0.25">
      <c r="A321" s="28"/>
      <c r="B321" s="33"/>
      <c r="C321" s="33"/>
      <c r="D321" s="33"/>
      <c r="E321" s="74"/>
      <c r="F321" s="60"/>
      <c r="G321" s="57"/>
      <c r="H321" s="34"/>
      <c r="I321" s="25"/>
      <c r="J321" s="64"/>
      <c r="K321" s="25"/>
      <c r="L321" s="66"/>
      <c r="M321" s="25"/>
      <c r="N321" s="30"/>
      <c r="O321" s="25"/>
      <c r="P321" s="30"/>
      <c r="Q321" s="25"/>
      <c r="R321" s="30"/>
      <c r="S321" s="25"/>
      <c r="T321" s="30"/>
      <c r="U321" s="39"/>
      <c r="V321" s="39"/>
      <c r="W321" s="17"/>
      <c r="X321" s="25"/>
      <c r="Y321" s="26"/>
    </row>
    <row r="322" spans="1:26" s="27" customFormat="1" x14ac:dyDescent="0.25">
      <c r="A322" s="28"/>
      <c r="B322" s="33"/>
      <c r="C322" s="33"/>
      <c r="D322" s="33"/>
      <c r="E322" s="74"/>
      <c r="F322" s="60"/>
      <c r="G322" s="57"/>
      <c r="H322" s="34"/>
      <c r="I322" s="25"/>
      <c r="J322" s="64"/>
      <c r="K322" s="25"/>
      <c r="L322" s="66"/>
      <c r="M322" s="25"/>
      <c r="N322" s="30"/>
      <c r="O322" s="25"/>
      <c r="P322" s="30"/>
      <c r="Q322" s="25"/>
      <c r="R322" s="30"/>
      <c r="S322" s="25"/>
      <c r="T322" s="30"/>
      <c r="U322" s="39"/>
      <c r="V322" s="39"/>
      <c r="W322" s="17"/>
      <c r="X322" s="25"/>
      <c r="Y322" s="26"/>
    </row>
    <row r="323" spans="1:26" s="27" customFormat="1" x14ac:dyDescent="0.25">
      <c r="A323" s="28"/>
      <c r="B323" s="33"/>
      <c r="C323" s="33"/>
      <c r="D323" s="33"/>
      <c r="E323" s="74"/>
      <c r="F323" s="60"/>
      <c r="G323" s="57"/>
      <c r="H323" s="34"/>
      <c r="I323" s="25"/>
      <c r="J323" s="64"/>
      <c r="K323" s="25"/>
      <c r="L323" s="66"/>
      <c r="M323" s="25"/>
      <c r="N323" s="30"/>
      <c r="O323" s="25"/>
      <c r="P323" s="30"/>
      <c r="Q323" s="25"/>
      <c r="R323" s="30"/>
      <c r="S323" s="25"/>
      <c r="T323" s="30"/>
      <c r="U323" s="39"/>
      <c r="V323" s="39"/>
      <c r="W323" s="17"/>
      <c r="X323" s="25"/>
      <c r="Y323" s="26"/>
    </row>
    <row r="324" spans="1:26" s="27" customFormat="1" x14ac:dyDescent="0.25">
      <c r="A324" s="28"/>
      <c r="B324" s="33"/>
      <c r="C324" s="33"/>
      <c r="D324" s="33"/>
      <c r="E324" s="74"/>
      <c r="F324" s="60"/>
      <c r="G324" s="57"/>
      <c r="H324" s="34"/>
      <c r="I324" s="60"/>
      <c r="J324" s="64"/>
      <c r="K324" s="60"/>
      <c r="L324" s="66"/>
      <c r="M324" s="45"/>
      <c r="N324" s="30"/>
      <c r="O324" s="60"/>
      <c r="P324" s="30"/>
      <c r="Q324" s="60"/>
      <c r="R324" s="30"/>
      <c r="S324" s="25"/>
      <c r="T324" s="30"/>
      <c r="U324" s="44"/>
      <c r="V324" s="44"/>
      <c r="W324" s="17"/>
      <c r="X324" s="25"/>
      <c r="Y324" s="26"/>
    </row>
    <row r="325" spans="1:26" s="27" customFormat="1" x14ac:dyDescent="0.25">
      <c r="A325" s="28"/>
      <c r="B325" s="33"/>
      <c r="C325" s="33"/>
      <c r="D325" s="33"/>
      <c r="E325" s="74"/>
      <c r="F325" s="60"/>
      <c r="G325" s="57"/>
      <c r="H325" s="34"/>
      <c r="I325" s="60"/>
      <c r="J325" s="64"/>
      <c r="K325" s="60"/>
      <c r="L325" s="66"/>
      <c r="M325" s="45"/>
      <c r="N325" s="30"/>
      <c r="O325" s="60"/>
      <c r="P325" s="30"/>
      <c r="Q325" s="60"/>
      <c r="R325" s="30"/>
      <c r="S325" s="25"/>
      <c r="T325" s="30"/>
      <c r="U325" s="44"/>
      <c r="V325" s="44"/>
      <c r="W325" s="17"/>
      <c r="X325" s="25"/>
      <c r="Y325" s="26"/>
    </row>
    <row r="326" spans="1:26" s="27" customFormat="1" x14ac:dyDescent="0.25">
      <c r="A326" s="28"/>
      <c r="B326" s="33"/>
      <c r="C326" s="33"/>
      <c r="D326" s="33"/>
      <c r="E326" s="74"/>
      <c r="F326" s="60"/>
      <c r="G326" s="57"/>
      <c r="H326" s="34"/>
      <c r="I326" s="60"/>
      <c r="J326" s="64"/>
      <c r="K326" s="60"/>
      <c r="L326" s="66"/>
      <c r="M326" s="45"/>
      <c r="N326" s="30"/>
      <c r="O326" s="60"/>
      <c r="P326" s="30"/>
      <c r="Q326" s="60"/>
      <c r="R326" s="30"/>
      <c r="S326" s="25"/>
      <c r="T326" s="30"/>
      <c r="U326" s="44"/>
      <c r="V326" s="44"/>
      <c r="W326" s="17"/>
      <c r="X326" s="25"/>
      <c r="Y326" s="26"/>
    </row>
    <row r="327" spans="1:26" s="27" customFormat="1" x14ac:dyDescent="0.25">
      <c r="A327" s="28"/>
      <c r="B327" s="33"/>
      <c r="C327" s="33"/>
      <c r="D327" s="33"/>
      <c r="E327" s="74"/>
      <c r="F327" s="60"/>
      <c r="G327" s="57"/>
      <c r="H327" s="34"/>
      <c r="I327" s="60"/>
      <c r="J327" s="64"/>
      <c r="K327" s="60"/>
      <c r="L327" s="66"/>
      <c r="M327" s="45"/>
      <c r="N327" s="30"/>
      <c r="O327" s="60"/>
      <c r="P327" s="30"/>
      <c r="Q327" s="60"/>
      <c r="R327" s="30"/>
      <c r="S327" s="25"/>
      <c r="T327" s="30"/>
      <c r="U327" s="44"/>
      <c r="V327" s="44"/>
      <c r="W327" s="17"/>
      <c r="X327" s="25"/>
      <c r="Y327" s="26"/>
    </row>
    <row r="328" spans="1:26" s="27" customFormat="1" x14ac:dyDescent="0.25">
      <c r="A328" s="28"/>
      <c r="B328" s="37"/>
      <c r="C328" s="15"/>
      <c r="D328" s="15"/>
      <c r="E328" s="78"/>
      <c r="F328" s="49"/>
      <c r="G328" s="58"/>
      <c r="H328" s="43"/>
      <c r="I328" s="42"/>
      <c r="J328" s="65"/>
      <c r="K328" s="42"/>
      <c r="L328" s="67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25"/>
      <c r="Y328" s="26"/>
    </row>
    <row r="329" spans="1:26" s="27" customFormat="1" x14ac:dyDescent="0.25">
      <c r="A329" s="28"/>
      <c r="B329" s="37"/>
      <c r="C329" s="15"/>
      <c r="D329" s="15"/>
      <c r="E329" s="72"/>
      <c r="F329" s="38"/>
      <c r="G329" s="57"/>
      <c r="H329" s="30"/>
      <c r="I329" s="25"/>
      <c r="J329" s="64"/>
      <c r="K329" s="25"/>
      <c r="L329" s="66"/>
      <c r="M329" s="25"/>
      <c r="N329" s="30"/>
      <c r="O329" s="25"/>
      <c r="P329" s="30"/>
      <c r="Q329" s="25"/>
      <c r="R329" s="30"/>
      <c r="S329" s="25"/>
      <c r="T329" s="30"/>
      <c r="U329" s="30"/>
      <c r="V329" s="30"/>
      <c r="W329" s="17"/>
      <c r="X329" s="25"/>
      <c r="Y329" s="26"/>
    </row>
    <row r="330" spans="1:26" s="27" customFormat="1" x14ac:dyDescent="0.25">
      <c r="A330" s="28"/>
      <c r="B330" s="37"/>
      <c r="C330" s="15"/>
      <c r="D330" s="15"/>
      <c r="E330" s="72"/>
      <c r="F330" s="38"/>
      <c r="G330" s="57"/>
      <c r="H330" s="30"/>
      <c r="I330" s="25"/>
      <c r="J330" s="64"/>
      <c r="K330" s="25"/>
      <c r="L330" s="66"/>
      <c r="M330" s="25"/>
      <c r="N330" s="30"/>
      <c r="O330" s="25"/>
      <c r="P330" s="30"/>
      <c r="Q330" s="25"/>
      <c r="R330" s="30"/>
      <c r="S330" s="25"/>
      <c r="T330" s="30"/>
      <c r="U330" s="30"/>
      <c r="V330" s="30"/>
      <c r="W330" s="17"/>
      <c r="X330" s="25"/>
      <c r="Y330" s="26"/>
    </row>
    <row r="331" spans="1:26" s="27" customFormat="1" x14ac:dyDescent="0.25">
      <c r="A331" s="28"/>
      <c r="B331" s="33"/>
      <c r="C331" s="33"/>
      <c r="D331" s="33"/>
      <c r="E331" s="74"/>
      <c r="F331" s="61"/>
      <c r="G331" s="57"/>
      <c r="H331" s="34"/>
      <c r="I331" s="25"/>
      <c r="J331" s="64"/>
      <c r="K331" s="25"/>
      <c r="L331" s="66"/>
      <c r="M331" s="25"/>
      <c r="N331" s="30"/>
      <c r="O331" s="25"/>
      <c r="P331" s="30"/>
      <c r="Q331" s="25"/>
      <c r="R331" s="30"/>
      <c r="S331" s="25"/>
      <c r="T331" s="30"/>
      <c r="U331" s="39"/>
      <c r="V331" s="39"/>
      <c r="W331" s="17"/>
      <c r="X331" s="25"/>
      <c r="Y331" s="26"/>
    </row>
    <row r="332" spans="1:26" s="27" customFormat="1" x14ac:dyDescent="0.25">
      <c r="A332" s="28"/>
      <c r="B332" s="33"/>
      <c r="C332" s="33"/>
      <c r="D332" s="33"/>
      <c r="E332" s="74"/>
      <c r="F332" s="61"/>
      <c r="G332" s="57"/>
      <c r="H332" s="34"/>
      <c r="I332" s="25"/>
      <c r="J332" s="64"/>
      <c r="K332" s="25"/>
      <c r="L332" s="66"/>
      <c r="M332" s="25"/>
      <c r="N332" s="30"/>
      <c r="O332" s="25"/>
      <c r="P332" s="30"/>
      <c r="Q332" s="25"/>
      <c r="R332" s="30"/>
      <c r="S332" s="25"/>
      <c r="T332" s="30"/>
      <c r="U332" s="39"/>
      <c r="V332" s="39"/>
      <c r="W332" s="17"/>
      <c r="X332" s="25"/>
      <c r="Y332" s="26"/>
    </row>
    <row r="333" spans="1:26" s="27" customFormat="1" x14ac:dyDescent="0.25">
      <c r="A333" s="28"/>
      <c r="B333" s="37"/>
      <c r="C333" s="15"/>
      <c r="D333" s="15"/>
      <c r="E333" s="72"/>
      <c r="F333" s="38"/>
      <c r="G333" s="57"/>
      <c r="H333" s="30"/>
      <c r="I333" s="25"/>
      <c r="J333" s="64"/>
      <c r="K333" s="25"/>
      <c r="L333" s="66"/>
      <c r="M333" s="25"/>
      <c r="N333" s="30"/>
      <c r="O333" s="25"/>
      <c r="P333" s="30"/>
      <c r="Q333" s="25"/>
      <c r="R333" s="30"/>
      <c r="S333" s="25"/>
      <c r="T333" s="30"/>
      <c r="U333" s="30"/>
      <c r="V333" s="30"/>
      <c r="W333" s="17"/>
      <c r="X333" s="25"/>
      <c r="Y333" s="26"/>
      <c r="Z333" s="19"/>
    </row>
    <row r="334" spans="1:26" s="27" customFormat="1" x14ac:dyDescent="0.25">
      <c r="A334" s="40"/>
      <c r="B334" s="37"/>
      <c r="C334" s="15"/>
      <c r="D334" s="15"/>
      <c r="E334" s="72"/>
      <c r="F334" s="38"/>
      <c r="G334" s="57"/>
      <c r="H334" s="30"/>
      <c r="I334" s="25"/>
      <c r="J334" s="64"/>
      <c r="K334" s="25"/>
      <c r="L334" s="66"/>
      <c r="M334" s="25"/>
      <c r="N334" s="30"/>
      <c r="O334" s="25"/>
      <c r="P334" s="30"/>
      <c r="Q334" s="25"/>
      <c r="R334" s="30"/>
      <c r="S334" s="25"/>
      <c r="T334" s="30"/>
      <c r="U334" s="30"/>
      <c r="V334" s="30"/>
      <c r="W334" s="17"/>
      <c r="X334" s="25"/>
      <c r="Y334" s="26"/>
    </row>
    <row r="335" spans="1:26" s="27" customFormat="1" x14ac:dyDescent="0.25">
      <c r="A335" s="28"/>
      <c r="B335" s="37"/>
      <c r="C335" s="15"/>
      <c r="D335" s="15"/>
      <c r="E335" s="73"/>
      <c r="F335" s="38"/>
      <c r="G335" s="57"/>
      <c r="H335" s="30"/>
      <c r="I335" s="25"/>
      <c r="J335" s="64"/>
      <c r="K335" s="25"/>
      <c r="L335" s="66"/>
      <c r="M335" s="25"/>
      <c r="N335" s="30"/>
      <c r="O335" s="25"/>
      <c r="P335" s="30"/>
      <c r="Q335" s="25"/>
      <c r="R335" s="30"/>
      <c r="S335" s="25"/>
      <c r="T335" s="30"/>
      <c r="U335" s="30"/>
      <c r="V335" s="30"/>
      <c r="W335" s="17"/>
      <c r="X335" s="25"/>
      <c r="Y335" s="26"/>
    </row>
    <row r="336" spans="1:26" s="27" customFormat="1" x14ac:dyDescent="0.25">
      <c r="A336" s="28"/>
      <c r="B336" s="37"/>
      <c r="C336" s="15"/>
      <c r="D336" s="15"/>
      <c r="E336" s="72"/>
      <c r="F336" s="38"/>
      <c r="G336" s="57"/>
      <c r="H336" s="30"/>
      <c r="I336" s="25"/>
      <c r="J336" s="64"/>
      <c r="K336" s="25"/>
      <c r="L336" s="66"/>
      <c r="M336" s="25"/>
      <c r="N336" s="30"/>
      <c r="O336" s="25"/>
      <c r="P336" s="30"/>
      <c r="Q336" s="25"/>
      <c r="R336" s="30"/>
      <c r="S336" s="25"/>
      <c r="T336" s="30"/>
      <c r="U336" s="30"/>
      <c r="V336" s="30"/>
      <c r="W336" s="17"/>
      <c r="X336" s="25"/>
      <c r="Y336" s="26"/>
    </row>
    <row r="337" spans="1:27" s="27" customFormat="1" x14ac:dyDescent="0.25">
      <c r="A337" s="28"/>
      <c r="B337" s="37"/>
      <c r="C337" s="15"/>
      <c r="D337" s="15"/>
      <c r="E337" s="72"/>
      <c r="F337" s="38"/>
      <c r="G337" s="57"/>
      <c r="H337" s="30"/>
      <c r="I337" s="25"/>
      <c r="J337" s="64"/>
      <c r="K337" s="25"/>
      <c r="L337" s="66"/>
      <c r="M337" s="25"/>
      <c r="N337" s="30"/>
      <c r="O337" s="25"/>
      <c r="P337" s="30"/>
      <c r="Q337" s="25"/>
      <c r="R337" s="30"/>
      <c r="S337" s="25"/>
      <c r="T337" s="30"/>
      <c r="U337" s="30"/>
      <c r="V337" s="30"/>
      <c r="W337" s="17"/>
      <c r="X337" s="25"/>
      <c r="Y337" s="26"/>
    </row>
    <row r="338" spans="1:27" s="27" customFormat="1" x14ac:dyDescent="0.25">
      <c r="A338" s="28"/>
      <c r="B338" s="37"/>
      <c r="C338" s="15"/>
      <c r="D338" s="15"/>
      <c r="E338" s="72"/>
      <c r="F338" s="38"/>
      <c r="G338" s="57"/>
      <c r="H338" s="30"/>
      <c r="I338" s="25"/>
      <c r="J338" s="64"/>
      <c r="K338" s="25"/>
      <c r="L338" s="66"/>
      <c r="M338" s="25"/>
      <c r="N338" s="30"/>
      <c r="O338" s="25"/>
      <c r="P338" s="30"/>
      <c r="Q338" s="25"/>
      <c r="R338" s="30"/>
      <c r="S338" s="25"/>
      <c r="T338" s="30"/>
      <c r="U338" s="30"/>
      <c r="V338" s="30"/>
      <c r="W338" s="17"/>
      <c r="X338" s="25"/>
      <c r="Y338" s="26"/>
      <c r="Z338" s="19"/>
    </row>
    <row r="339" spans="1:27" s="27" customFormat="1" x14ac:dyDescent="0.25">
      <c r="A339" s="28"/>
      <c r="B339" s="37"/>
      <c r="C339" s="15"/>
      <c r="D339" s="15"/>
      <c r="E339" s="72"/>
      <c r="F339" s="38"/>
      <c r="G339" s="57"/>
      <c r="H339" s="30"/>
      <c r="I339" s="25"/>
      <c r="J339" s="64"/>
      <c r="K339" s="25"/>
      <c r="L339" s="66"/>
      <c r="M339" s="25"/>
      <c r="N339" s="30"/>
      <c r="O339" s="25"/>
      <c r="P339" s="30"/>
      <c r="Q339" s="25"/>
      <c r="R339" s="30"/>
      <c r="S339" s="25"/>
      <c r="T339" s="30"/>
      <c r="U339" s="30"/>
      <c r="V339" s="30"/>
      <c r="W339" s="17"/>
      <c r="X339" s="25"/>
      <c r="Y339" s="41"/>
      <c r="Z339" s="19"/>
    </row>
    <row r="340" spans="1:27" s="27" customFormat="1" x14ac:dyDescent="0.25">
      <c r="A340" s="28"/>
      <c r="B340" s="37"/>
      <c r="C340" s="15"/>
      <c r="D340" s="15"/>
      <c r="E340" s="72"/>
      <c r="F340" s="38"/>
      <c r="G340" s="57"/>
      <c r="H340" s="30"/>
      <c r="I340" s="25"/>
      <c r="J340" s="64"/>
      <c r="K340" s="25"/>
      <c r="L340" s="66"/>
      <c r="M340" s="25"/>
      <c r="N340" s="30"/>
      <c r="O340" s="25"/>
      <c r="P340" s="30"/>
      <c r="Q340" s="25"/>
      <c r="R340" s="30"/>
      <c r="S340" s="25"/>
      <c r="T340" s="30"/>
      <c r="U340" s="30"/>
      <c r="V340" s="30"/>
      <c r="W340" s="17"/>
      <c r="X340" s="25"/>
      <c r="Y340" s="26"/>
    </row>
    <row r="341" spans="1:27" s="27" customFormat="1" x14ac:dyDescent="0.25">
      <c r="A341" s="28"/>
      <c r="B341" s="37"/>
      <c r="C341" s="15"/>
      <c r="D341" s="15"/>
      <c r="E341" s="72"/>
      <c r="F341" s="38"/>
      <c r="G341" s="57"/>
      <c r="H341" s="30"/>
      <c r="I341" s="25"/>
      <c r="J341" s="64"/>
      <c r="K341" s="25"/>
      <c r="L341" s="66"/>
      <c r="M341" s="25"/>
      <c r="N341" s="30"/>
      <c r="O341" s="25"/>
      <c r="P341" s="30"/>
      <c r="Q341" s="25"/>
      <c r="R341" s="30"/>
      <c r="S341" s="25"/>
      <c r="T341" s="30"/>
      <c r="U341" s="30"/>
      <c r="V341" s="30"/>
      <c r="W341" s="17"/>
      <c r="X341" s="25"/>
      <c r="Y341" s="41"/>
    </row>
    <row r="342" spans="1:27" s="27" customFormat="1" x14ac:dyDescent="0.25">
      <c r="A342" s="28"/>
      <c r="B342" s="37"/>
      <c r="C342" s="15"/>
      <c r="D342" s="15"/>
      <c r="E342" s="72"/>
      <c r="F342" s="38"/>
      <c r="G342" s="57"/>
      <c r="H342" s="30"/>
      <c r="I342" s="25"/>
      <c r="J342" s="64"/>
      <c r="K342" s="25"/>
      <c r="L342" s="66"/>
      <c r="M342" s="25"/>
      <c r="N342" s="30"/>
      <c r="O342" s="25"/>
      <c r="P342" s="30"/>
      <c r="Q342" s="25"/>
      <c r="R342" s="30"/>
      <c r="S342" s="25"/>
      <c r="T342" s="30"/>
      <c r="U342" s="30"/>
      <c r="V342" s="30"/>
      <c r="W342" s="17"/>
      <c r="X342" s="25"/>
      <c r="Y342" s="41"/>
    </row>
    <row r="343" spans="1:27" s="27" customFormat="1" x14ac:dyDescent="0.25">
      <c r="A343" s="28"/>
      <c r="B343" s="37"/>
      <c r="C343" s="15"/>
      <c r="D343" s="15"/>
      <c r="E343" s="72"/>
      <c r="F343" s="38"/>
      <c r="G343" s="57"/>
      <c r="H343" s="30"/>
      <c r="I343" s="25"/>
      <c r="J343" s="64"/>
      <c r="K343" s="25"/>
      <c r="L343" s="66"/>
      <c r="M343" s="25"/>
      <c r="N343" s="30"/>
      <c r="O343" s="25"/>
      <c r="P343" s="30"/>
      <c r="Q343" s="25"/>
      <c r="R343" s="30"/>
      <c r="S343" s="25"/>
      <c r="T343" s="30"/>
      <c r="U343" s="30"/>
      <c r="V343" s="30"/>
      <c r="W343" s="17"/>
      <c r="X343" s="25"/>
      <c r="Y343" s="41"/>
    </row>
    <row r="344" spans="1:27" s="27" customFormat="1" x14ac:dyDescent="0.25">
      <c r="A344" s="28"/>
      <c r="B344" s="37"/>
      <c r="C344" s="15"/>
      <c r="D344" s="15"/>
      <c r="E344" s="73"/>
      <c r="F344" s="38"/>
      <c r="G344" s="57"/>
      <c r="H344" s="30"/>
      <c r="I344" s="25"/>
      <c r="J344" s="64"/>
      <c r="K344" s="25"/>
      <c r="L344" s="66"/>
      <c r="M344" s="25"/>
      <c r="N344" s="30"/>
      <c r="O344" s="25"/>
      <c r="P344" s="30"/>
      <c r="Q344" s="25"/>
      <c r="R344" s="30"/>
      <c r="S344" s="25"/>
      <c r="T344" s="30"/>
      <c r="U344" s="30"/>
      <c r="V344" s="30"/>
      <c r="W344" s="17"/>
      <c r="X344" s="25"/>
      <c r="Y344" s="26"/>
    </row>
    <row r="345" spans="1:27" s="27" customFormat="1" x14ac:dyDescent="0.25">
      <c r="A345" s="28"/>
      <c r="B345" s="36"/>
      <c r="C345" s="33"/>
      <c r="D345" s="33"/>
      <c r="E345" s="74"/>
      <c r="F345" s="60"/>
      <c r="G345" s="57"/>
      <c r="H345" s="34"/>
      <c r="I345" s="25"/>
      <c r="J345" s="64"/>
      <c r="K345" s="25"/>
      <c r="L345" s="66"/>
      <c r="M345" s="25"/>
      <c r="N345" s="30"/>
      <c r="O345" s="25"/>
      <c r="P345" s="30"/>
      <c r="Q345" s="25"/>
      <c r="R345" s="30"/>
      <c r="S345" s="25"/>
      <c r="T345" s="30"/>
      <c r="U345" s="39"/>
      <c r="V345" s="39"/>
      <c r="W345" s="17"/>
      <c r="X345" s="25"/>
      <c r="Y345" s="26"/>
    </row>
    <row r="346" spans="1:27" s="27" customFormat="1" x14ac:dyDescent="0.25">
      <c r="A346" s="28"/>
      <c r="B346" s="33"/>
      <c r="C346" s="33"/>
      <c r="D346" s="33"/>
      <c r="E346" s="74"/>
      <c r="F346" s="60"/>
      <c r="G346" s="57"/>
      <c r="H346" s="34"/>
      <c r="I346" s="25"/>
      <c r="J346" s="64"/>
      <c r="K346" s="25"/>
      <c r="L346" s="66"/>
      <c r="M346" s="25"/>
      <c r="N346" s="30"/>
      <c r="O346" s="25"/>
      <c r="P346" s="30"/>
      <c r="Q346" s="25"/>
      <c r="R346" s="30"/>
      <c r="S346" s="25"/>
      <c r="T346" s="30"/>
      <c r="U346" s="39"/>
      <c r="V346" s="39"/>
      <c r="W346" s="17"/>
      <c r="X346" s="25"/>
      <c r="Y346" s="26"/>
    </row>
    <row r="347" spans="1:27" s="27" customFormat="1" x14ac:dyDescent="0.25">
      <c r="A347" s="28"/>
      <c r="B347" s="33"/>
      <c r="C347" s="33"/>
      <c r="D347" s="33"/>
      <c r="E347" s="74"/>
      <c r="F347" s="60"/>
      <c r="G347" s="57"/>
      <c r="H347" s="34"/>
      <c r="I347" s="60"/>
      <c r="J347" s="64"/>
      <c r="K347" s="60"/>
      <c r="L347" s="66"/>
      <c r="M347" s="60"/>
      <c r="N347" s="30"/>
      <c r="O347" s="60"/>
      <c r="P347" s="30"/>
      <c r="Q347" s="60"/>
      <c r="R347" s="30"/>
      <c r="S347" s="25"/>
      <c r="T347" s="30"/>
      <c r="U347" s="44"/>
      <c r="V347" s="44"/>
      <c r="W347" s="17"/>
      <c r="X347" s="25"/>
      <c r="Y347" s="26"/>
    </row>
    <row r="348" spans="1:27" s="27" customFormat="1" x14ac:dyDescent="0.25">
      <c r="A348" s="28"/>
      <c r="B348" s="33"/>
      <c r="C348" s="33"/>
      <c r="D348" s="33"/>
      <c r="E348" s="74"/>
      <c r="F348" s="60"/>
      <c r="G348" s="57"/>
      <c r="H348" s="34"/>
      <c r="I348" s="60"/>
      <c r="J348" s="64"/>
      <c r="K348" s="60"/>
      <c r="L348" s="66"/>
      <c r="M348" s="60"/>
      <c r="N348" s="30"/>
      <c r="O348" s="60"/>
      <c r="P348" s="30"/>
      <c r="Q348" s="60"/>
      <c r="R348" s="30"/>
      <c r="S348" s="25"/>
      <c r="T348" s="30"/>
      <c r="U348" s="44"/>
      <c r="V348" s="44"/>
      <c r="W348" s="17"/>
      <c r="X348" s="25"/>
      <c r="Y348" s="26"/>
    </row>
    <row r="349" spans="1:27" x14ac:dyDescent="0.25">
      <c r="A349" s="28"/>
      <c r="B349" s="48"/>
      <c r="C349" s="48"/>
      <c r="D349" s="48"/>
      <c r="E349" s="74"/>
      <c r="F349" s="60"/>
      <c r="G349" s="57"/>
      <c r="H349" s="34"/>
      <c r="I349" s="60"/>
      <c r="J349" s="64"/>
      <c r="K349" s="60"/>
      <c r="L349" s="66"/>
      <c r="M349" s="60"/>
      <c r="N349" s="30"/>
      <c r="O349" s="60"/>
      <c r="P349" s="30"/>
      <c r="Q349" s="60"/>
      <c r="R349" s="30"/>
      <c r="S349" s="25"/>
      <c r="T349" s="30"/>
      <c r="U349" s="44"/>
      <c r="V349" s="44"/>
      <c r="W349" s="17"/>
      <c r="X349" s="25"/>
      <c r="Y349" s="26"/>
      <c r="Z349" s="27"/>
      <c r="AA349" s="27"/>
    </row>
    <row r="350" spans="1:27" x14ac:dyDescent="0.25">
      <c r="A350" s="28"/>
      <c r="B350" s="48"/>
      <c r="C350" s="48"/>
      <c r="D350" s="48"/>
      <c r="E350" s="74"/>
      <c r="F350" s="60"/>
      <c r="G350" s="53"/>
      <c r="H350" s="34"/>
      <c r="I350" s="60"/>
      <c r="J350" s="64"/>
      <c r="K350" s="60"/>
      <c r="L350" s="66"/>
      <c r="M350" s="60"/>
      <c r="N350" s="30"/>
      <c r="O350" s="60"/>
      <c r="P350" s="30"/>
      <c r="Q350" s="45"/>
      <c r="R350" s="30"/>
      <c r="S350" s="25"/>
      <c r="T350" s="30"/>
      <c r="U350" s="52"/>
      <c r="V350" s="52"/>
      <c r="W350" s="17"/>
      <c r="X350" s="25"/>
      <c r="Y350" s="26"/>
    </row>
    <row r="351" spans="1:27" x14ac:dyDescent="0.25">
      <c r="A351"/>
      <c r="B351"/>
      <c r="C351"/>
      <c r="D351"/>
      <c r="E351" s="79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 s="25"/>
    </row>
    <row r="352" spans="1:27" x14ac:dyDescent="0.25">
      <c r="A352"/>
      <c r="B352"/>
      <c r="C352"/>
      <c r="D352"/>
      <c r="E352" s="79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 s="25"/>
    </row>
    <row r="353" spans="1:23" x14ac:dyDescent="0.25">
      <c r="A353"/>
      <c r="B353"/>
      <c r="C353"/>
      <c r="D353"/>
      <c r="E353" s="79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</row>
    <row r="354" spans="1:23" x14ac:dyDescent="0.25">
      <c r="A354"/>
      <c r="B354"/>
      <c r="C354"/>
      <c r="D354"/>
      <c r="E354" s="79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</row>
    <row r="355" spans="1:23" x14ac:dyDescent="0.25">
      <c r="A355"/>
      <c r="B355"/>
      <c r="C355"/>
      <c r="D355"/>
      <c r="E355" s="79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</row>
    <row r="356" spans="1:23" x14ac:dyDescent="0.25">
      <c r="A356"/>
      <c r="B356"/>
      <c r="C356"/>
      <c r="D356"/>
      <c r="E356" s="79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</row>
    <row r="357" spans="1:23" x14ac:dyDescent="0.25">
      <c r="A357"/>
      <c r="B357"/>
      <c r="C357"/>
      <c r="D357"/>
      <c r="E357" s="79"/>
      <c r="F357"/>
      <c r="G357"/>
      <c r="H357"/>
      <c r="I357"/>
      <c r="J357"/>
      <c r="K357"/>
      <c r="L357"/>
      <c r="M357" s="50" t="s">
        <v>132</v>
      </c>
      <c r="N357"/>
      <c r="O357"/>
      <c r="P357"/>
      <c r="Q357"/>
      <c r="R357"/>
      <c r="S357"/>
      <c r="T357"/>
      <c r="U357"/>
      <c r="V357"/>
      <c r="W357"/>
    </row>
    <row r="358" spans="1:23" x14ac:dyDescent="0.25">
      <c r="A358"/>
      <c r="B358"/>
      <c r="C358"/>
      <c r="D358"/>
      <c r="E358" s="79"/>
      <c r="F358"/>
      <c r="G358"/>
      <c r="H358"/>
      <c r="I358"/>
      <c r="J358"/>
      <c r="K358"/>
      <c r="L358"/>
      <c r="M358" s="50"/>
      <c r="N358"/>
      <c r="O358"/>
      <c r="P358"/>
      <c r="Q358"/>
      <c r="R358"/>
      <c r="S358"/>
      <c r="T358"/>
      <c r="U358"/>
      <c r="V358"/>
      <c r="W358"/>
    </row>
    <row r="359" spans="1:23" x14ac:dyDescent="0.25">
      <c r="A359"/>
      <c r="B359"/>
      <c r="C359"/>
      <c r="D359"/>
      <c r="E359" s="79"/>
      <c r="F359"/>
      <c r="G359"/>
      <c r="H359"/>
      <c r="I359"/>
      <c r="J359"/>
      <c r="K359"/>
      <c r="L359"/>
      <c r="M359" s="50"/>
      <c r="N359"/>
      <c r="O359"/>
      <c r="P359"/>
      <c r="Q359"/>
      <c r="R359"/>
      <c r="S359"/>
      <c r="T359"/>
      <c r="U359"/>
      <c r="V359"/>
      <c r="W359"/>
    </row>
    <row r="360" spans="1:23" x14ac:dyDescent="0.25">
      <c r="A360"/>
      <c r="B360"/>
      <c r="C360"/>
      <c r="D360"/>
      <c r="E360" s="79"/>
      <c r="F360"/>
      <c r="G360"/>
      <c r="H360"/>
      <c r="I360"/>
      <c r="J360"/>
      <c r="K360"/>
      <c r="L360"/>
      <c r="M360" s="50"/>
      <c r="N360"/>
      <c r="O360"/>
      <c r="P360"/>
      <c r="Q360"/>
      <c r="R360"/>
      <c r="S360"/>
      <c r="T360"/>
      <c r="U360"/>
      <c r="V360"/>
      <c r="W360"/>
    </row>
    <row r="361" spans="1:23" x14ac:dyDescent="0.25">
      <c r="A361"/>
      <c r="B361"/>
      <c r="C361"/>
      <c r="D361"/>
      <c r="E361" s="79"/>
      <c r="F361"/>
      <c r="G361"/>
      <c r="H361"/>
      <c r="I361"/>
      <c r="J361"/>
      <c r="K361"/>
      <c r="L361"/>
      <c r="M361" s="50"/>
      <c r="N361"/>
      <c r="O361"/>
      <c r="P361"/>
      <c r="Q361"/>
      <c r="R361"/>
      <c r="S361"/>
      <c r="T361"/>
      <c r="U361"/>
      <c r="V361"/>
      <c r="W361"/>
    </row>
    <row r="362" spans="1:23" x14ac:dyDescent="0.25">
      <c r="A362"/>
      <c r="B362"/>
      <c r="C362"/>
      <c r="D362"/>
      <c r="E362" s="79"/>
      <c r="F362"/>
      <c r="G362"/>
      <c r="H362"/>
      <c r="I362"/>
      <c r="J362"/>
      <c r="K362"/>
      <c r="L362"/>
      <c r="M362" s="50" t="s">
        <v>133</v>
      </c>
      <c r="N362"/>
      <c r="O362"/>
      <c r="P362"/>
      <c r="Q362"/>
      <c r="R362"/>
      <c r="S362"/>
      <c r="T362"/>
      <c r="U362"/>
      <c r="V362"/>
      <c r="W362"/>
    </row>
    <row r="363" spans="1:23" x14ac:dyDescent="0.25">
      <c r="A363"/>
      <c r="B363"/>
      <c r="C363"/>
      <c r="D363"/>
      <c r="E363" s="79"/>
      <c r="F363"/>
      <c r="G363"/>
      <c r="H363"/>
      <c r="I363"/>
      <c r="J363"/>
      <c r="K363"/>
      <c r="L363"/>
      <c r="M363" s="51"/>
      <c r="N363"/>
      <c r="O363"/>
      <c r="P363"/>
      <c r="Q363"/>
      <c r="R363"/>
      <c r="S363"/>
      <c r="T363"/>
      <c r="U363"/>
      <c r="V363"/>
      <c r="W363"/>
    </row>
    <row r="364" spans="1:23" x14ac:dyDescent="0.25">
      <c r="A364"/>
      <c r="B364"/>
      <c r="C364"/>
      <c r="D364"/>
      <c r="E364" s="79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</row>
    <row r="365" spans="1:23" x14ac:dyDescent="0.25">
      <c r="A365"/>
      <c r="B365"/>
      <c r="C365"/>
      <c r="D365"/>
      <c r="E365" s="79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</row>
    <row r="366" spans="1:23" x14ac:dyDescent="0.25">
      <c r="A366"/>
      <c r="B366"/>
      <c r="C366"/>
      <c r="D366"/>
      <c r="E366" s="79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</row>
    <row r="367" spans="1:23" x14ac:dyDescent="0.25">
      <c r="A367"/>
      <c r="B367"/>
      <c r="C367"/>
      <c r="D367"/>
      <c r="E367" s="79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</row>
    <row r="368" spans="1:23" x14ac:dyDescent="0.25">
      <c r="A368"/>
      <c r="B368"/>
      <c r="C368"/>
      <c r="D368"/>
      <c r="E368" s="79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</row>
    <row r="369" spans="1:23" x14ac:dyDescent="0.25">
      <c r="A369"/>
      <c r="B369"/>
      <c r="C369"/>
      <c r="D369"/>
      <c r="E369" s="7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</row>
    <row r="370" spans="1:23" x14ac:dyDescent="0.25">
      <c r="A370"/>
      <c r="B370"/>
      <c r="C370"/>
      <c r="D370"/>
      <c r="E370" s="79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</row>
    <row r="371" spans="1:23" x14ac:dyDescent="0.25">
      <c r="A371"/>
      <c r="B371"/>
      <c r="C371"/>
      <c r="D371"/>
      <c r="E371" s="79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</row>
    <row r="372" spans="1:23" x14ac:dyDescent="0.25">
      <c r="A372"/>
      <c r="B372"/>
      <c r="C372"/>
      <c r="D372"/>
      <c r="E372" s="79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</row>
    <row r="373" spans="1:23" x14ac:dyDescent="0.25">
      <c r="A373"/>
      <c r="B373"/>
      <c r="C373"/>
      <c r="D373"/>
      <c r="E373" s="79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</row>
    <row r="374" spans="1:23" x14ac:dyDescent="0.25">
      <c r="A374"/>
      <c r="B374"/>
      <c r="C374"/>
      <c r="D374"/>
      <c r="E374" s="79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</row>
    <row r="375" spans="1:23" x14ac:dyDescent="0.25">
      <c r="A375"/>
      <c r="B375"/>
      <c r="C375"/>
      <c r="D375"/>
      <c r="E375" s="79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</row>
    <row r="376" spans="1:23" x14ac:dyDescent="0.25">
      <c r="A376"/>
      <c r="B376"/>
      <c r="C376"/>
      <c r="D376"/>
      <c r="E376" s="79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</row>
    <row r="377" spans="1:23" x14ac:dyDescent="0.25">
      <c r="A377"/>
      <c r="B377"/>
      <c r="C377"/>
      <c r="D377"/>
      <c r="E377" s="79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</row>
    <row r="378" spans="1:23" x14ac:dyDescent="0.25">
      <c r="A378"/>
      <c r="B378"/>
      <c r="C378"/>
      <c r="D378"/>
      <c r="E378" s="79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</row>
    <row r="379" spans="1:23" x14ac:dyDescent="0.25">
      <c r="A379"/>
      <c r="B379"/>
      <c r="C379"/>
      <c r="D379"/>
      <c r="E379" s="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</row>
    <row r="380" spans="1:23" x14ac:dyDescent="0.25">
      <c r="A380"/>
      <c r="B380"/>
      <c r="C380"/>
      <c r="D380"/>
      <c r="E380" s="79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</row>
    <row r="381" spans="1:23" x14ac:dyDescent="0.25">
      <c r="A381"/>
      <c r="B381"/>
      <c r="C381"/>
      <c r="D381"/>
      <c r="E381" s="79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</row>
    <row r="382" spans="1:23" x14ac:dyDescent="0.25">
      <c r="A382"/>
      <c r="B382"/>
      <c r="C382"/>
      <c r="D382"/>
      <c r="E382" s="79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</row>
    <row r="383" spans="1:23" x14ac:dyDescent="0.25">
      <c r="A383"/>
      <c r="B383"/>
      <c r="C383"/>
      <c r="D383"/>
      <c r="E383" s="79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</row>
    <row r="384" spans="1:23" x14ac:dyDescent="0.25">
      <c r="A384"/>
      <c r="B384"/>
      <c r="C384"/>
      <c r="D384"/>
      <c r="E384" s="79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</row>
    <row r="385" spans="1:23" x14ac:dyDescent="0.25">
      <c r="A385"/>
      <c r="B385"/>
      <c r="C385"/>
      <c r="D385"/>
      <c r="E385" s="79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</row>
    <row r="386" spans="1:23" x14ac:dyDescent="0.25">
      <c r="A386"/>
      <c r="B386"/>
      <c r="C386"/>
      <c r="D386"/>
      <c r="E386" s="79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</row>
    <row r="387" spans="1:23" x14ac:dyDescent="0.25">
      <c r="A387"/>
      <c r="B387"/>
      <c r="C387"/>
      <c r="D387"/>
      <c r="E387" s="79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</row>
    <row r="388" spans="1:23" x14ac:dyDescent="0.25">
      <c r="A388"/>
      <c r="B388"/>
      <c r="C388"/>
      <c r="D388"/>
      <c r="E388" s="79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</row>
    <row r="389" spans="1:23" x14ac:dyDescent="0.25">
      <c r="A389"/>
      <c r="B389"/>
      <c r="C389"/>
      <c r="D389"/>
      <c r="E389" s="7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</row>
    <row r="390" spans="1:23" x14ac:dyDescent="0.25">
      <c r="A390"/>
      <c r="B390"/>
      <c r="C390"/>
      <c r="D390"/>
      <c r="E390" s="79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</row>
    <row r="391" spans="1:23" x14ac:dyDescent="0.25">
      <c r="A391"/>
      <c r="B391"/>
      <c r="C391"/>
      <c r="D391"/>
      <c r="E391" s="79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</row>
    <row r="392" spans="1:23" x14ac:dyDescent="0.25">
      <c r="A392"/>
      <c r="B392"/>
      <c r="C392"/>
      <c r="D392"/>
      <c r="E392" s="79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</row>
    <row r="393" spans="1:23" x14ac:dyDescent="0.25">
      <c r="A393"/>
      <c r="B393"/>
      <c r="C393"/>
      <c r="D393"/>
      <c r="E393" s="79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</row>
    <row r="394" spans="1:23" x14ac:dyDescent="0.25">
      <c r="A394"/>
      <c r="B394"/>
      <c r="C394"/>
      <c r="D394"/>
      <c r="E394" s="79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</row>
    <row r="395" spans="1:23" x14ac:dyDescent="0.25">
      <c r="A395"/>
      <c r="B395"/>
      <c r="C395"/>
      <c r="D395"/>
      <c r="E395" s="79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</row>
    <row r="396" spans="1:23" x14ac:dyDescent="0.25">
      <c r="A396"/>
      <c r="B396"/>
      <c r="C396"/>
      <c r="D396"/>
      <c r="E396" s="79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</row>
    <row r="397" spans="1:23" x14ac:dyDescent="0.25">
      <c r="A397"/>
      <c r="B397"/>
      <c r="C397"/>
      <c r="D397"/>
      <c r="E397" s="79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</row>
    <row r="398" spans="1:23" x14ac:dyDescent="0.25">
      <c r="A398"/>
      <c r="B398"/>
      <c r="C398"/>
      <c r="D398"/>
      <c r="E398" s="79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</row>
    <row r="399" spans="1:23" x14ac:dyDescent="0.25">
      <c r="A399"/>
      <c r="B399"/>
      <c r="C399"/>
      <c r="D399"/>
      <c r="E399" s="7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</row>
    <row r="400" spans="1:23" x14ac:dyDescent="0.25">
      <c r="A400"/>
      <c r="B400"/>
      <c r="C400"/>
      <c r="D400"/>
      <c r="E400" s="79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</row>
    <row r="401" spans="1:23" x14ac:dyDescent="0.25">
      <c r="A401"/>
      <c r="B401"/>
      <c r="C401"/>
      <c r="D401"/>
      <c r="E401" s="79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</row>
    <row r="402" spans="1:23" x14ac:dyDescent="0.25">
      <c r="A402"/>
      <c r="B402"/>
      <c r="C402"/>
      <c r="D402"/>
      <c r="E402" s="79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</row>
    <row r="403" spans="1:23" x14ac:dyDescent="0.25">
      <c r="A403"/>
      <c r="B403"/>
      <c r="C403"/>
      <c r="D403"/>
      <c r="E403" s="79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</row>
    <row r="404" spans="1:23" x14ac:dyDescent="0.25">
      <c r="A404"/>
      <c r="B404"/>
      <c r="C404"/>
      <c r="D404"/>
      <c r="E404" s="79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</row>
    <row r="405" spans="1:23" x14ac:dyDescent="0.25">
      <c r="A405"/>
      <c r="B405"/>
      <c r="C405"/>
      <c r="D405"/>
      <c r="E405" s="79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</row>
    <row r="406" spans="1:23" x14ac:dyDescent="0.25">
      <c r="A406"/>
      <c r="B406"/>
      <c r="C406"/>
      <c r="D406"/>
      <c r="E406" s="79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</row>
    <row r="407" spans="1:23" x14ac:dyDescent="0.25">
      <c r="A407"/>
      <c r="B407"/>
      <c r="C407"/>
      <c r="D407"/>
      <c r="E407" s="79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</row>
    <row r="408" spans="1:23" x14ac:dyDescent="0.25">
      <c r="A408"/>
      <c r="B408"/>
      <c r="C408"/>
      <c r="D408"/>
      <c r="E408" s="79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</row>
    <row r="409" spans="1:23" x14ac:dyDescent="0.25">
      <c r="A409"/>
      <c r="B409"/>
      <c r="C409"/>
      <c r="D409"/>
      <c r="E409" s="7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</row>
    <row r="410" spans="1:23" x14ac:dyDescent="0.25">
      <c r="A410"/>
      <c r="B410"/>
      <c r="C410"/>
      <c r="D410"/>
      <c r="E410" s="79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</row>
    <row r="411" spans="1:23" x14ac:dyDescent="0.25">
      <c r="A411"/>
      <c r="B411"/>
      <c r="C411"/>
      <c r="D411"/>
      <c r="E411" s="79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</row>
    <row r="412" spans="1:23" x14ac:dyDescent="0.25">
      <c r="A412"/>
      <c r="B412"/>
      <c r="C412"/>
      <c r="D412"/>
      <c r="E412" s="79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</row>
    <row r="413" spans="1:23" x14ac:dyDescent="0.25">
      <c r="A413"/>
      <c r="B413"/>
      <c r="C413"/>
      <c r="D413"/>
      <c r="E413" s="79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</row>
    <row r="414" spans="1:23" x14ac:dyDescent="0.25">
      <c r="A414"/>
      <c r="B414"/>
      <c r="C414"/>
      <c r="D414"/>
      <c r="E414" s="79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</row>
    <row r="415" spans="1:23" x14ac:dyDescent="0.25">
      <c r="A415"/>
      <c r="B415"/>
      <c r="C415"/>
      <c r="D415"/>
      <c r="E415" s="79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</row>
    <row r="416" spans="1:23" x14ac:dyDescent="0.25">
      <c r="A416"/>
      <c r="B416"/>
      <c r="C416"/>
      <c r="D416"/>
      <c r="E416" s="79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</row>
    <row r="417" spans="1:23" x14ac:dyDescent="0.25">
      <c r="A417"/>
      <c r="B417"/>
      <c r="C417"/>
      <c r="D417"/>
      <c r="E417" s="79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</row>
    <row r="418" spans="1:23" x14ac:dyDescent="0.25">
      <c r="A418"/>
      <c r="B418"/>
      <c r="C418"/>
      <c r="D418"/>
      <c r="E418" s="79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</row>
    <row r="419" spans="1:23" x14ac:dyDescent="0.25">
      <c r="A419"/>
      <c r="B419"/>
      <c r="C419"/>
      <c r="D419"/>
      <c r="E419" s="7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</row>
    <row r="420" spans="1:23" x14ac:dyDescent="0.25">
      <c r="A420"/>
      <c r="B420"/>
      <c r="C420"/>
      <c r="D420"/>
      <c r="E420" s="79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</row>
    <row r="421" spans="1:23" x14ac:dyDescent="0.25">
      <c r="A421"/>
      <c r="B421"/>
      <c r="C421"/>
      <c r="D421"/>
      <c r="E421" s="79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</row>
    <row r="422" spans="1:23" x14ac:dyDescent="0.25">
      <c r="A422"/>
      <c r="B422"/>
      <c r="C422"/>
      <c r="D422"/>
      <c r="E422" s="79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</row>
    <row r="423" spans="1:23" x14ac:dyDescent="0.25">
      <c r="A423"/>
      <c r="B423"/>
      <c r="C423"/>
      <c r="D423"/>
      <c r="E423" s="79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</row>
    <row r="424" spans="1:23" x14ac:dyDescent="0.25">
      <c r="A424"/>
      <c r="B424"/>
      <c r="C424"/>
      <c r="D424"/>
      <c r="E424" s="79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</row>
    <row r="425" spans="1:23" x14ac:dyDescent="0.25">
      <c r="A425"/>
      <c r="B425"/>
      <c r="C425"/>
      <c r="D425"/>
      <c r="E425" s="79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</row>
    <row r="426" spans="1:23" x14ac:dyDescent="0.25">
      <c r="A426"/>
      <c r="B426"/>
      <c r="C426"/>
      <c r="D426"/>
      <c r="E426" s="79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</row>
    <row r="427" spans="1:23" x14ac:dyDescent="0.25">
      <c r="A427"/>
      <c r="B427"/>
      <c r="C427"/>
      <c r="D427"/>
      <c r="E427" s="79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</row>
    <row r="428" spans="1:23" x14ac:dyDescent="0.25">
      <c r="A428"/>
      <c r="B428"/>
      <c r="C428"/>
      <c r="D428"/>
      <c r="E428" s="79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</row>
    <row r="429" spans="1:23" x14ac:dyDescent="0.25">
      <c r="A429"/>
      <c r="B429"/>
      <c r="C429"/>
      <c r="D429"/>
      <c r="E429" s="7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</row>
    <row r="430" spans="1:23" x14ac:dyDescent="0.25">
      <c r="A430"/>
      <c r="B430"/>
      <c r="C430"/>
      <c r="D430"/>
      <c r="E430" s="79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</row>
    <row r="431" spans="1:23" x14ac:dyDescent="0.25">
      <c r="A431"/>
      <c r="B431"/>
      <c r="C431"/>
      <c r="D431"/>
      <c r="E431" s="79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</row>
    <row r="432" spans="1:23" x14ac:dyDescent="0.25">
      <c r="A432"/>
      <c r="B432"/>
      <c r="C432"/>
      <c r="D432"/>
      <c r="E432" s="79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</row>
    <row r="433" spans="1:23" x14ac:dyDescent="0.25">
      <c r="A433"/>
      <c r="B433"/>
      <c r="C433"/>
      <c r="D433"/>
      <c r="E433" s="79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</row>
    <row r="434" spans="1:23" x14ac:dyDescent="0.25">
      <c r="A434"/>
      <c r="B434"/>
      <c r="C434"/>
      <c r="D434"/>
      <c r="E434" s="79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</row>
    <row r="435" spans="1:23" x14ac:dyDescent="0.25">
      <c r="A435"/>
      <c r="B435"/>
      <c r="C435"/>
      <c r="D435"/>
      <c r="E435" s="79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</row>
    <row r="436" spans="1:23" x14ac:dyDescent="0.25">
      <c r="A436"/>
      <c r="B436"/>
      <c r="C436"/>
      <c r="D436"/>
      <c r="E436" s="79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</row>
    <row r="437" spans="1:23" x14ac:dyDescent="0.25">
      <c r="A437"/>
      <c r="B437"/>
      <c r="C437"/>
      <c r="D437"/>
      <c r="E437" s="79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</row>
    <row r="438" spans="1:23" x14ac:dyDescent="0.25">
      <c r="A438"/>
      <c r="B438"/>
      <c r="C438"/>
      <c r="D438"/>
      <c r="E438" s="79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</row>
    <row r="439" spans="1:23" x14ac:dyDescent="0.25">
      <c r="A439"/>
      <c r="B439"/>
      <c r="C439"/>
      <c r="D439"/>
      <c r="E439" s="7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</row>
    <row r="440" spans="1:23" x14ac:dyDescent="0.25">
      <c r="A440"/>
      <c r="B440"/>
      <c r="C440"/>
      <c r="D440"/>
      <c r="E440" s="79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</row>
    <row r="441" spans="1:23" x14ac:dyDescent="0.25">
      <c r="A441"/>
      <c r="B441"/>
      <c r="C441"/>
      <c r="D441"/>
      <c r="E441" s="79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</row>
    <row r="442" spans="1:23" x14ac:dyDescent="0.25">
      <c r="A442"/>
      <c r="B442"/>
      <c r="C442"/>
      <c r="D442"/>
      <c r="E442" s="79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</row>
    <row r="443" spans="1:23" x14ac:dyDescent="0.25">
      <c r="A443"/>
      <c r="B443"/>
      <c r="C443"/>
      <c r="D443"/>
      <c r="E443" s="79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</row>
    <row r="444" spans="1:23" x14ac:dyDescent="0.25">
      <c r="A444"/>
      <c r="B444"/>
      <c r="C444"/>
      <c r="D444"/>
      <c r="E444" s="79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</row>
    <row r="445" spans="1:23" x14ac:dyDescent="0.25">
      <c r="A445"/>
      <c r="B445"/>
      <c r="C445"/>
      <c r="D445"/>
      <c r="E445" s="79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</row>
    <row r="446" spans="1:23" x14ac:dyDescent="0.25">
      <c r="A446"/>
      <c r="B446"/>
      <c r="C446"/>
      <c r="D446"/>
      <c r="E446" s="79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</row>
    <row r="447" spans="1:23" x14ac:dyDescent="0.25">
      <c r="A447"/>
      <c r="B447"/>
      <c r="C447"/>
      <c r="D447"/>
      <c r="E447" s="79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</row>
    <row r="448" spans="1:23" x14ac:dyDescent="0.25">
      <c r="A448"/>
      <c r="B448"/>
      <c r="C448"/>
      <c r="D448"/>
      <c r="E448" s="79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</row>
    <row r="449" spans="1:23" x14ac:dyDescent="0.25">
      <c r="A449"/>
      <c r="B449"/>
      <c r="C449"/>
      <c r="D449"/>
      <c r="E449" s="7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</row>
    <row r="450" spans="1:23" x14ac:dyDescent="0.25">
      <c r="A450"/>
      <c r="B450"/>
      <c r="C450"/>
      <c r="D450"/>
      <c r="E450" s="79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</row>
    <row r="451" spans="1:23" x14ac:dyDescent="0.25">
      <c r="A451"/>
      <c r="B451"/>
      <c r="C451"/>
      <c r="D451"/>
      <c r="E451" s="79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</row>
    <row r="452" spans="1:23" x14ac:dyDescent="0.25">
      <c r="A452"/>
      <c r="B452"/>
      <c r="C452"/>
      <c r="D452"/>
      <c r="E452" s="79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</row>
    <row r="453" spans="1:23" x14ac:dyDescent="0.25">
      <c r="A453"/>
      <c r="B453"/>
      <c r="C453"/>
      <c r="D453"/>
      <c r="E453" s="79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</row>
    <row r="454" spans="1:23" x14ac:dyDescent="0.25">
      <c r="A454"/>
      <c r="B454"/>
      <c r="C454"/>
      <c r="D454"/>
      <c r="E454" s="79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</row>
    <row r="455" spans="1:23" x14ac:dyDescent="0.25">
      <c r="A455"/>
      <c r="B455"/>
      <c r="C455"/>
      <c r="D455"/>
      <c r="E455" s="79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</row>
    <row r="456" spans="1:23" x14ac:dyDescent="0.25">
      <c r="A456"/>
      <c r="B456"/>
      <c r="C456"/>
      <c r="D456"/>
      <c r="E456" s="79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</row>
    <row r="457" spans="1:23" x14ac:dyDescent="0.25">
      <c r="A457"/>
      <c r="B457"/>
      <c r="C457"/>
      <c r="D457"/>
      <c r="E457" s="79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</row>
    <row r="458" spans="1:23" x14ac:dyDescent="0.25">
      <c r="A458"/>
      <c r="B458"/>
      <c r="C458"/>
      <c r="D458"/>
      <c r="E458" s="79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</row>
    <row r="459" spans="1:23" x14ac:dyDescent="0.25">
      <c r="A459"/>
      <c r="B459"/>
      <c r="C459"/>
      <c r="D459"/>
      <c r="E459" s="7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</row>
    <row r="460" spans="1:23" x14ac:dyDescent="0.25">
      <c r="A460"/>
      <c r="B460"/>
      <c r="C460"/>
      <c r="D460"/>
      <c r="E460" s="79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</row>
    <row r="461" spans="1:23" x14ac:dyDescent="0.25">
      <c r="A461"/>
      <c r="B461"/>
      <c r="C461"/>
      <c r="D461"/>
      <c r="E461" s="79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</row>
    <row r="462" spans="1:23" x14ac:dyDescent="0.25">
      <c r="A462"/>
      <c r="B462"/>
      <c r="C462"/>
      <c r="D462"/>
      <c r="E462" s="79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</row>
    <row r="463" spans="1:23" x14ac:dyDescent="0.25">
      <c r="A463"/>
      <c r="B463"/>
      <c r="C463"/>
      <c r="D463"/>
      <c r="E463" s="79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</row>
    <row r="464" spans="1:23" x14ac:dyDescent="0.25">
      <c r="A464"/>
      <c r="B464"/>
      <c r="C464"/>
      <c r="D464"/>
      <c r="E464" s="79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</row>
    <row r="465" spans="1:23" x14ac:dyDescent="0.25">
      <c r="A465"/>
      <c r="B465"/>
      <c r="C465"/>
      <c r="D465"/>
      <c r="E465" s="79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</row>
    <row r="466" spans="1:23" x14ac:dyDescent="0.25">
      <c r="A466"/>
      <c r="B466"/>
      <c r="C466"/>
      <c r="D466"/>
      <c r="E466" s="79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</row>
    <row r="467" spans="1:23" x14ac:dyDescent="0.25">
      <c r="A467"/>
      <c r="B467"/>
      <c r="C467"/>
      <c r="D467"/>
      <c r="E467" s="79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</row>
    <row r="468" spans="1:23" x14ac:dyDescent="0.25">
      <c r="A468"/>
      <c r="B468"/>
      <c r="C468"/>
      <c r="D468"/>
      <c r="E468" s="79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</row>
    <row r="469" spans="1:23" x14ac:dyDescent="0.25">
      <c r="A469"/>
      <c r="B469"/>
      <c r="C469"/>
      <c r="D469"/>
      <c r="E469" s="7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</row>
    <row r="470" spans="1:23" x14ac:dyDescent="0.25">
      <c r="A470"/>
      <c r="B470"/>
      <c r="C470"/>
      <c r="D470"/>
      <c r="E470" s="79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</row>
    <row r="471" spans="1:23" x14ac:dyDescent="0.25">
      <c r="A471"/>
      <c r="B471"/>
      <c r="C471"/>
      <c r="D471"/>
      <c r="E471" s="79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</row>
    <row r="472" spans="1:23" x14ac:dyDescent="0.25">
      <c r="A472"/>
      <c r="B472"/>
      <c r="C472"/>
      <c r="D472"/>
      <c r="E472" s="79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</row>
    <row r="473" spans="1:23" x14ac:dyDescent="0.25">
      <c r="A473"/>
      <c r="B473"/>
      <c r="C473"/>
      <c r="D473"/>
      <c r="E473" s="79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</row>
    <row r="474" spans="1:23" x14ac:dyDescent="0.25">
      <c r="A474"/>
      <c r="B474"/>
      <c r="C474"/>
      <c r="D474"/>
      <c r="E474" s="79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</row>
    <row r="475" spans="1:23" x14ac:dyDescent="0.25">
      <c r="A475"/>
      <c r="B475"/>
      <c r="C475"/>
      <c r="D475"/>
      <c r="E475" s="79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</row>
    <row r="476" spans="1:23" x14ac:dyDescent="0.25">
      <c r="A476"/>
      <c r="B476"/>
      <c r="C476"/>
      <c r="D476"/>
      <c r="E476" s="79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</row>
    <row r="477" spans="1:23" x14ac:dyDescent="0.25">
      <c r="A477"/>
      <c r="B477"/>
      <c r="C477"/>
      <c r="D477"/>
      <c r="E477" s="79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</row>
    <row r="478" spans="1:23" x14ac:dyDescent="0.25">
      <c r="A478"/>
      <c r="B478"/>
      <c r="C478"/>
      <c r="D478"/>
      <c r="E478" s="79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</row>
    <row r="479" spans="1:23" x14ac:dyDescent="0.25">
      <c r="A479"/>
      <c r="B479"/>
      <c r="C479"/>
      <c r="D479"/>
      <c r="E479" s="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</row>
    <row r="480" spans="1:23" x14ac:dyDescent="0.25">
      <c r="A480"/>
      <c r="B480"/>
      <c r="C480"/>
      <c r="D480"/>
      <c r="E480" s="79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</row>
    <row r="481" spans="1:23" x14ac:dyDescent="0.25">
      <c r="A481"/>
      <c r="B481"/>
      <c r="C481"/>
      <c r="D481"/>
      <c r="E481" s="79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</row>
    <row r="482" spans="1:23" x14ac:dyDescent="0.25">
      <c r="A482"/>
      <c r="B482"/>
      <c r="C482"/>
      <c r="D482"/>
      <c r="E482" s="79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</row>
    <row r="483" spans="1:23" x14ac:dyDescent="0.25">
      <c r="A483"/>
      <c r="B483"/>
      <c r="C483"/>
      <c r="D483"/>
      <c r="E483" s="79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</row>
    <row r="484" spans="1:23" x14ac:dyDescent="0.25">
      <c r="A484"/>
      <c r="B484"/>
      <c r="C484"/>
      <c r="D484"/>
      <c r="E484" s="79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</row>
    <row r="485" spans="1:23" x14ac:dyDescent="0.25">
      <c r="A485"/>
      <c r="B485"/>
      <c r="C485"/>
      <c r="D485"/>
      <c r="E485" s="79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</row>
    <row r="486" spans="1:23" x14ac:dyDescent="0.25">
      <c r="A486"/>
      <c r="B486"/>
      <c r="C486"/>
      <c r="D486"/>
      <c r="E486" s="79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</row>
    <row r="487" spans="1:23" x14ac:dyDescent="0.25">
      <c r="A487"/>
      <c r="B487"/>
      <c r="C487"/>
      <c r="D487"/>
      <c r="E487" s="79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</row>
    <row r="488" spans="1:23" x14ac:dyDescent="0.25">
      <c r="A488"/>
      <c r="B488"/>
      <c r="C488"/>
      <c r="D488"/>
      <c r="E488" s="79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</row>
    <row r="489" spans="1:23" x14ac:dyDescent="0.25">
      <c r="A489"/>
      <c r="B489"/>
      <c r="C489"/>
      <c r="D489"/>
      <c r="E489" s="7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</row>
    <row r="490" spans="1:23" x14ac:dyDescent="0.25">
      <c r="A490"/>
      <c r="B490"/>
      <c r="C490"/>
      <c r="D490"/>
      <c r="E490" s="79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</row>
    <row r="491" spans="1:23" x14ac:dyDescent="0.25">
      <c r="A491"/>
      <c r="B491"/>
      <c r="C491"/>
      <c r="D491"/>
      <c r="E491" s="79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</row>
    <row r="492" spans="1:23" x14ac:dyDescent="0.25">
      <c r="A492"/>
      <c r="B492"/>
      <c r="C492"/>
      <c r="D492"/>
      <c r="E492" s="79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</row>
    <row r="493" spans="1:23" x14ac:dyDescent="0.25">
      <c r="A493"/>
      <c r="B493"/>
      <c r="C493"/>
      <c r="D493"/>
      <c r="E493" s="79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</row>
    <row r="494" spans="1:23" x14ac:dyDescent="0.25">
      <c r="A494"/>
      <c r="B494"/>
      <c r="C494"/>
      <c r="D494"/>
      <c r="E494" s="79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</row>
    <row r="495" spans="1:23" x14ac:dyDescent="0.25">
      <c r="A495"/>
      <c r="B495"/>
      <c r="C495"/>
      <c r="D495"/>
      <c r="E495" s="79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</row>
    <row r="496" spans="1:23" x14ac:dyDescent="0.25">
      <c r="A496"/>
      <c r="B496"/>
      <c r="C496"/>
      <c r="D496"/>
      <c r="E496" s="79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</row>
    <row r="497" spans="1:23" x14ac:dyDescent="0.25">
      <c r="A497"/>
      <c r="B497"/>
      <c r="C497"/>
      <c r="D497"/>
      <c r="E497" s="79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</row>
    <row r="498" spans="1:23" x14ac:dyDescent="0.25">
      <c r="A498"/>
      <c r="B498"/>
      <c r="C498"/>
      <c r="D498"/>
      <c r="E498" s="79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</row>
    <row r="499" spans="1:23" x14ac:dyDescent="0.25">
      <c r="A499"/>
      <c r="B499"/>
      <c r="C499"/>
      <c r="D499"/>
      <c r="E499" s="7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</row>
    <row r="500" spans="1:23" x14ac:dyDescent="0.25">
      <c r="A500"/>
      <c r="B500"/>
      <c r="C500"/>
      <c r="D500"/>
      <c r="E500" s="79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</row>
    <row r="501" spans="1:23" x14ac:dyDescent="0.25">
      <c r="A501"/>
      <c r="B501"/>
      <c r="C501"/>
      <c r="D501"/>
      <c r="E501" s="79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</row>
    <row r="502" spans="1:23" x14ac:dyDescent="0.25">
      <c r="A502"/>
      <c r="B502"/>
      <c r="C502"/>
      <c r="D502"/>
      <c r="E502" s="79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</row>
    <row r="503" spans="1:23" x14ac:dyDescent="0.25">
      <c r="A503"/>
      <c r="B503"/>
      <c r="C503"/>
      <c r="D503"/>
      <c r="E503" s="79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</row>
    <row r="504" spans="1:23" x14ac:dyDescent="0.25">
      <c r="A504"/>
      <c r="B504"/>
      <c r="C504"/>
      <c r="D504"/>
      <c r="E504" s="79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</row>
    <row r="505" spans="1:23" x14ac:dyDescent="0.25">
      <c r="A505"/>
      <c r="B505"/>
      <c r="C505"/>
      <c r="D505"/>
      <c r="E505" s="79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</row>
    <row r="506" spans="1:23" x14ac:dyDescent="0.25">
      <c r="A506"/>
      <c r="B506"/>
      <c r="C506"/>
      <c r="D506"/>
      <c r="E506" s="79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</row>
    <row r="507" spans="1:23" x14ac:dyDescent="0.25">
      <c r="A507"/>
      <c r="B507"/>
      <c r="C507"/>
      <c r="D507"/>
      <c r="E507" s="79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</row>
    <row r="508" spans="1:23" x14ac:dyDescent="0.25">
      <c r="A508"/>
      <c r="B508"/>
      <c r="C508"/>
      <c r="D508"/>
      <c r="E508" s="79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</row>
    <row r="509" spans="1:23" x14ac:dyDescent="0.25">
      <c r="A509"/>
      <c r="B509"/>
      <c r="C509"/>
      <c r="D509"/>
      <c r="E509" s="7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</row>
    <row r="510" spans="1:23" x14ac:dyDescent="0.25">
      <c r="A510"/>
      <c r="B510"/>
      <c r="C510"/>
      <c r="D510"/>
      <c r="E510" s="79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</row>
    <row r="511" spans="1:23" x14ac:dyDescent="0.25">
      <c r="A511"/>
      <c r="B511"/>
      <c r="C511"/>
      <c r="D511"/>
      <c r="E511" s="79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</row>
    <row r="512" spans="1:23" x14ac:dyDescent="0.25">
      <c r="A512"/>
      <c r="B512"/>
      <c r="C512"/>
      <c r="D512"/>
      <c r="E512" s="79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</row>
    <row r="513" spans="1:23" x14ac:dyDescent="0.25">
      <c r="A513"/>
      <c r="B513"/>
      <c r="C513"/>
      <c r="D513"/>
      <c r="E513" s="79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</row>
    <row r="514" spans="1:23" x14ac:dyDescent="0.25">
      <c r="A514"/>
      <c r="B514"/>
      <c r="C514"/>
      <c r="D514"/>
      <c r="E514" s="79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</row>
    <row r="515" spans="1:23" x14ac:dyDescent="0.25">
      <c r="A515"/>
      <c r="B515"/>
      <c r="C515"/>
      <c r="D515"/>
      <c r="E515" s="79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</row>
    <row r="516" spans="1:23" x14ac:dyDescent="0.25">
      <c r="A516"/>
      <c r="B516"/>
      <c r="C516"/>
      <c r="D516"/>
      <c r="E516" s="79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</row>
    <row r="517" spans="1:23" x14ac:dyDescent="0.25">
      <c r="A517"/>
      <c r="B517"/>
      <c r="C517"/>
      <c r="D517"/>
      <c r="E517" s="79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</row>
    <row r="518" spans="1:23" x14ac:dyDescent="0.25">
      <c r="A518"/>
      <c r="B518"/>
      <c r="C518"/>
      <c r="D518"/>
      <c r="E518" s="79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</row>
    <row r="519" spans="1:23" x14ac:dyDescent="0.25">
      <c r="A519"/>
      <c r="B519"/>
      <c r="C519"/>
      <c r="D519"/>
      <c r="E519" s="7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</row>
    <row r="520" spans="1:23" x14ac:dyDescent="0.25">
      <c r="A520"/>
      <c r="B520"/>
      <c r="C520"/>
      <c r="D520"/>
      <c r="E520" s="79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</row>
    <row r="521" spans="1:23" x14ac:dyDescent="0.25">
      <c r="A521"/>
      <c r="B521"/>
      <c r="C521"/>
      <c r="D521"/>
      <c r="E521" s="79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</row>
    <row r="522" spans="1:23" x14ac:dyDescent="0.25">
      <c r="A522"/>
      <c r="B522"/>
      <c r="C522"/>
      <c r="D522"/>
      <c r="E522" s="79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</row>
    <row r="523" spans="1:23" x14ac:dyDescent="0.25">
      <c r="A523"/>
      <c r="B523"/>
      <c r="C523"/>
      <c r="D523"/>
      <c r="E523" s="79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</row>
    <row r="524" spans="1:23" x14ac:dyDescent="0.25">
      <c r="A524"/>
      <c r="B524"/>
      <c r="C524"/>
      <c r="D524"/>
      <c r="E524" s="79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</row>
    <row r="525" spans="1:23" x14ac:dyDescent="0.25">
      <c r="A525"/>
      <c r="B525"/>
      <c r="C525"/>
      <c r="D525"/>
      <c r="E525" s="79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</row>
    <row r="526" spans="1:23" x14ac:dyDescent="0.25">
      <c r="A526"/>
      <c r="B526"/>
      <c r="C526"/>
      <c r="D526"/>
      <c r="E526" s="79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</row>
    <row r="527" spans="1:23" x14ac:dyDescent="0.25">
      <c r="A527"/>
      <c r="B527"/>
      <c r="C527"/>
      <c r="D527"/>
      <c r="E527" s="79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</row>
    <row r="528" spans="1:23" x14ac:dyDescent="0.25">
      <c r="A528"/>
      <c r="B528"/>
      <c r="C528"/>
      <c r="D528"/>
      <c r="E528" s="79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</row>
    <row r="529" spans="1:23" x14ac:dyDescent="0.25">
      <c r="A529"/>
      <c r="B529"/>
      <c r="C529"/>
      <c r="D529"/>
      <c r="E529" s="7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</row>
    <row r="530" spans="1:23" x14ac:dyDescent="0.25">
      <c r="A530"/>
      <c r="B530"/>
      <c r="C530"/>
      <c r="D530"/>
      <c r="E530" s="79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</row>
    <row r="531" spans="1:23" x14ac:dyDescent="0.25">
      <c r="A531"/>
      <c r="B531"/>
      <c r="C531"/>
      <c r="D531"/>
      <c r="E531" s="79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</row>
    <row r="532" spans="1:23" x14ac:dyDescent="0.25">
      <c r="A532"/>
      <c r="B532"/>
      <c r="C532"/>
      <c r="D532"/>
      <c r="E532" s="79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</row>
    <row r="533" spans="1:23" x14ac:dyDescent="0.25">
      <c r="A533"/>
      <c r="B533"/>
      <c r="C533"/>
      <c r="D533"/>
      <c r="E533" s="79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</row>
    <row r="534" spans="1:23" x14ac:dyDescent="0.25">
      <c r="A534"/>
      <c r="B534"/>
      <c r="C534"/>
      <c r="D534"/>
      <c r="E534" s="79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</row>
    <row r="535" spans="1:23" x14ac:dyDescent="0.25">
      <c r="A535"/>
      <c r="B535"/>
      <c r="C535"/>
      <c r="D535"/>
      <c r="E535" s="79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</row>
    <row r="536" spans="1:23" x14ac:dyDescent="0.25">
      <c r="A536"/>
      <c r="B536"/>
      <c r="C536"/>
      <c r="D536"/>
      <c r="E536" s="79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</row>
    <row r="537" spans="1:23" x14ac:dyDescent="0.25">
      <c r="A537"/>
      <c r="B537"/>
      <c r="C537"/>
      <c r="D537"/>
      <c r="E537" s="79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</row>
    <row r="538" spans="1:23" x14ac:dyDescent="0.25">
      <c r="A538"/>
      <c r="B538"/>
      <c r="C538"/>
      <c r="D538"/>
      <c r="E538" s="79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</row>
    <row r="539" spans="1:23" x14ac:dyDescent="0.25">
      <c r="A539"/>
      <c r="B539"/>
      <c r="C539"/>
      <c r="D539"/>
      <c r="E539" s="7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</row>
    <row r="540" spans="1:23" x14ac:dyDescent="0.25">
      <c r="A540"/>
      <c r="B540"/>
      <c r="C540"/>
      <c r="D540"/>
      <c r="E540" s="79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</row>
    <row r="541" spans="1:23" x14ac:dyDescent="0.25">
      <c r="A541"/>
      <c r="B541"/>
      <c r="C541"/>
      <c r="D541"/>
      <c r="E541" s="79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</row>
    <row r="542" spans="1:23" x14ac:dyDescent="0.25">
      <c r="A542"/>
      <c r="B542"/>
      <c r="C542"/>
      <c r="D542"/>
      <c r="E542" s="79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</row>
    <row r="543" spans="1:23" x14ac:dyDescent="0.25">
      <c r="A543"/>
      <c r="B543"/>
      <c r="C543"/>
      <c r="D543"/>
      <c r="E543" s="79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</row>
    <row r="544" spans="1:23" x14ac:dyDescent="0.25">
      <c r="A544"/>
      <c r="B544"/>
      <c r="C544"/>
      <c r="D544"/>
      <c r="E544" s="79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</row>
    <row r="545" spans="1:23" x14ac:dyDescent="0.25">
      <c r="A545"/>
      <c r="B545"/>
      <c r="C545"/>
      <c r="D545"/>
      <c r="E545" s="79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</row>
    <row r="546" spans="1:23" x14ac:dyDescent="0.25">
      <c r="A546"/>
      <c r="B546"/>
      <c r="C546"/>
      <c r="D546"/>
      <c r="E546" s="79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</row>
    <row r="547" spans="1:23" x14ac:dyDescent="0.25">
      <c r="A547"/>
      <c r="B547"/>
      <c r="C547"/>
      <c r="D547"/>
      <c r="E547" s="79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</row>
    <row r="548" spans="1:23" x14ac:dyDescent="0.25">
      <c r="A548"/>
      <c r="B548"/>
      <c r="C548"/>
      <c r="D548"/>
      <c r="E548" s="79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</row>
    <row r="549" spans="1:23" x14ac:dyDescent="0.25">
      <c r="A549"/>
      <c r="B549"/>
      <c r="C549"/>
      <c r="D549"/>
      <c r="E549" s="7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</row>
    <row r="550" spans="1:23" x14ac:dyDescent="0.25">
      <c r="A550"/>
      <c r="B550"/>
      <c r="C550"/>
      <c r="D550"/>
      <c r="E550" s="79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</row>
    <row r="551" spans="1:23" x14ac:dyDescent="0.25">
      <c r="A551"/>
      <c r="B551"/>
      <c r="C551"/>
      <c r="D551"/>
      <c r="E551" s="79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</row>
    <row r="552" spans="1:23" x14ac:dyDescent="0.25">
      <c r="A552"/>
      <c r="B552"/>
      <c r="C552"/>
      <c r="D552"/>
      <c r="E552" s="79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</row>
    <row r="553" spans="1:23" x14ac:dyDescent="0.25">
      <c r="A553"/>
      <c r="B553"/>
      <c r="C553"/>
      <c r="D553"/>
      <c r="E553" s="79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</row>
    <row r="554" spans="1:23" x14ac:dyDescent="0.25">
      <c r="A554"/>
      <c r="B554"/>
      <c r="C554"/>
      <c r="D554"/>
      <c r="E554" s="79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</row>
    <row r="555" spans="1:23" x14ac:dyDescent="0.25">
      <c r="A555"/>
      <c r="B555"/>
      <c r="C555"/>
      <c r="D555"/>
      <c r="E555" s="79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</row>
    <row r="556" spans="1:23" x14ac:dyDescent="0.25">
      <c r="A556"/>
      <c r="B556"/>
      <c r="C556"/>
      <c r="D556"/>
      <c r="E556" s="79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</row>
    <row r="557" spans="1:23" x14ac:dyDescent="0.25">
      <c r="A557"/>
      <c r="B557"/>
      <c r="C557"/>
      <c r="D557"/>
      <c r="E557" s="79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</row>
    <row r="558" spans="1:23" x14ac:dyDescent="0.25">
      <c r="A558"/>
      <c r="B558"/>
      <c r="C558"/>
      <c r="D558"/>
      <c r="E558" s="79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</row>
    <row r="559" spans="1:23" x14ac:dyDescent="0.25">
      <c r="A559"/>
      <c r="B559"/>
      <c r="C559"/>
      <c r="D559"/>
      <c r="E559" s="7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</row>
    <row r="560" spans="1:23" x14ac:dyDescent="0.25">
      <c r="A560"/>
      <c r="B560"/>
      <c r="C560"/>
      <c r="D560"/>
      <c r="E560" s="79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</row>
    <row r="561" spans="1:23" x14ac:dyDescent="0.25">
      <c r="A561"/>
      <c r="B561"/>
      <c r="C561"/>
      <c r="D561"/>
      <c r="E561" s="79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</row>
    <row r="562" spans="1:23" x14ac:dyDescent="0.25">
      <c r="A562"/>
      <c r="B562"/>
      <c r="C562"/>
      <c r="D562"/>
      <c r="E562" s="79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</row>
    <row r="563" spans="1:23" x14ac:dyDescent="0.25">
      <c r="A563"/>
      <c r="B563"/>
      <c r="C563"/>
      <c r="D563"/>
      <c r="E563" s="79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</row>
    <row r="564" spans="1:23" x14ac:dyDescent="0.25">
      <c r="A564"/>
      <c r="B564"/>
      <c r="C564"/>
      <c r="D564"/>
      <c r="E564" s="79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</row>
    <row r="565" spans="1:23" x14ac:dyDescent="0.25">
      <c r="A565"/>
      <c r="B565"/>
      <c r="C565"/>
      <c r="D565"/>
      <c r="E565" s="79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</row>
    <row r="566" spans="1:23" x14ac:dyDescent="0.25">
      <c r="A566"/>
      <c r="B566"/>
      <c r="C566"/>
      <c r="D566"/>
      <c r="E566" s="79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</row>
    <row r="567" spans="1:23" x14ac:dyDescent="0.25">
      <c r="A567"/>
      <c r="B567"/>
      <c r="C567"/>
      <c r="D567"/>
      <c r="E567" s="79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</row>
    <row r="568" spans="1:23" x14ac:dyDescent="0.25">
      <c r="A568"/>
      <c r="B568"/>
      <c r="C568"/>
      <c r="D568"/>
      <c r="E568" s="79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</row>
    <row r="569" spans="1:23" x14ac:dyDescent="0.25">
      <c r="A569"/>
      <c r="B569"/>
      <c r="C569"/>
      <c r="D569"/>
      <c r="E569" s="7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</row>
    <row r="570" spans="1:23" x14ac:dyDescent="0.25">
      <c r="A570"/>
      <c r="B570"/>
      <c r="C570"/>
      <c r="D570"/>
      <c r="E570" s="79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</row>
    <row r="571" spans="1:23" x14ac:dyDescent="0.25">
      <c r="A571"/>
      <c r="B571"/>
      <c r="C571"/>
      <c r="D571"/>
      <c r="E571" s="79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</row>
    <row r="572" spans="1:23" x14ac:dyDescent="0.25">
      <c r="A572"/>
      <c r="B572"/>
      <c r="C572"/>
      <c r="D572"/>
      <c r="E572" s="79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</row>
    <row r="573" spans="1:23" x14ac:dyDescent="0.25">
      <c r="A573"/>
      <c r="B573"/>
      <c r="C573"/>
      <c r="D573"/>
      <c r="E573" s="79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</row>
    <row r="574" spans="1:23" x14ac:dyDescent="0.25">
      <c r="A574"/>
      <c r="B574"/>
      <c r="C574"/>
      <c r="D574"/>
      <c r="E574" s="79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</row>
    <row r="575" spans="1:23" x14ac:dyDescent="0.25">
      <c r="A575"/>
      <c r="B575"/>
      <c r="C575"/>
      <c r="D575"/>
      <c r="E575" s="79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</row>
    <row r="576" spans="1:23" x14ac:dyDescent="0.25">
      <c r="A576"/>
      <c r="B576"/>
      <c r="C576"/>
      <c r="D576"/>
      <c r="E576" s="79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</row>
    <row r="577" spans="1:23" x14ac:dyDescent="0.25">
      <c r="A577"/>
      <c r="B577"/>
      <c r="C577"/>
      <c r="D577"/>
      <c r="E577" s="79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</row>
    <row r="578" spans="1:23" x14ac:dyDescent="0.25">
      <c r="A578"/>
      <c r="B578"/>
      <c r="C578"/>
      <c r="D578"/>
      <c r="E578" s="79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</row>
    <row r="579" spans="1:23" x14ac:dyDescent="0.25">
      <c r="A579"/>
      <c r="B579"/>
      <c r="C579"/>
      <c r="D579"/>
      <c r="E579" s="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</row>
    <row r="580" spans="1:23" x14ac:dyDescent="0.25">
      <c r="A580"/>
      <c r="B580"/>
      <c r="C580"/>
      <c r="D580"/>
      <c r="E580" s="79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</row>
    <row r="581" spans="1:23" x14ac:dyDescent="0.25">
      <c r="A581"/>
      <c r="B581"/>
      <c r="C581"/>
      <c r="D581"/>
      <c r="E581" s="79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</row>
    <row r="582" spans="1:23" x14ac:dyDescent="0.25">
      <c r="A582"/>
      <c r="B582"/>
      <c r="C582"/>
      <c r="D582"/>
      <c r="E582" s="79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</row>
    <row r="583" spans="1:23" x14ac:dyDescent="0.25">
      <c r="A583"/>
      <c r="B583"/>
      <c r="C583"/>
      <c r="D583"/>
      <c r="E583" s="79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</row>
    <row r="584" spans="1:23" x14ac:dyDescent="0.25">
      <c r="A584"/>
      <c r="B584"/>
      <c r="C584"/>
      <c r="D584"/>
      <c r="E584" s="79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</row>
    <row r="585" spans="1:23" x14ac:dyDescent="0.25">
      <c r="A585"/>
      <c r="B585"/>
      <c r="C585"/>
      <c r="D585"/>
      <c r="E585" s="79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</row>
    <row r="586" spans="1:23" x14ac:dyDescent="0.25">
      <c r="A586"/>
      <c r="B586"/>
      <c r="C586"/>
      <c r="D586"/>
      <c r="E586" s="79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</row>
    <row r="587" spans="1:23" x14ac:dyDescent="0.25">
      <c r="A587"/>
      <c r="B587"/>
      <c r="C587"/>
      <c r="D587"/>
      <c r="E587" s="79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</row>
    <row r="588" spans="1:23" x14ac:dyDescent="0.25">
      <c r="A588"/>
      <c r="B588"/>
      <c r="C588"/>
      <c r="D588"/>
      <c r="E588" s="79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</row>
    <row r="589" spans="1:23" x14ac:dyDescent="0.25">
      <c r="A589"/>
      <c r="B589"/>
      <c r="C589"/>
      <c r="D589"/>
      <c r="E589" s="7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</row>
    <row r="590" spans="1:23" x14ac:dyDescent="0.25">
      <c r="A590"/>
      <c r="B590"/>
      <c r="C590"/>
      <c r="D590"/>
      <c r="E590" s="79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</row>
    <row r="591" spans="1:23" x14ac:dyDescent="0.25">
      <c r="A591"/>
      <c r="B591"/>
      <c r="C591"/>
      <c r="D591"/>
      <c r="E591" s="79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</row>
    <row r="592" spans="1:23" x14ac:dyDescent="0.25">
      <c r="A592"/>
      <c r="B592"/>
      <c r="C592"/>
      <c r="D592"/>
      <c r="E592" s="79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</row>
    <row r="593" spans="1:23" x14ac:dyDescent="0.25">
      <c r="A593"/>
      <c r="B593"/>
      <c r="C593"/>
      <c r="D593"/>
      <c r="E593" s="79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</row>
    <row r="594" spans="1:23" x14ac:dyDescent="0.25">
      <c r="A594"/>
      <c r="B594"/>
      <c r="C594"/>
      <c r="D594"/>
      <c r="E594" s="79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</row>
    <row r="595" spans="1:23" x14ac:dyDescent="0.25">
      <c r="A595"/>
      <c r="B595"/>
      <c r="C595"/>
      <c r="D595"/>
      <c r="E595" s="79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</row>
    <row r="596" spans="1:23" x14ac:dyDescent="0.25">
      <c r="A596"/>
      <c r="B596"/>
      <c r="C596"/>
      <c r="D596"/>
      <c r="E596" s="79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</row>
    <row r="597" spans="1:23" x14ac:dyDescent="0.25">
      <c r="A597"/>
      <c r="B597"/>
      <c r="C597"/>
      <c r="D597"/>
      <c r="E597" s="79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</row>
    <row r="598" spans="1:23" x14ac:dyDescent="0.25">
      <c r="A598"/>
      <c r="B598"/>
      <c r="C598"/>
      <c r="D598"/>
      <c r="E598" s="79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</row>
    <row r="599" spans="1:23" x14ac:dyDescent="0.25">
      <c r="A599"/>
      <c r="B599"/>
      <c r="C599"/>
      <c r="D599"/>
      <c r="E599" s="7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</row>
    <row r="600" spans="1:23" x14ac:dyDescent="0.25">
      <c r="A600"/>
      <c r="B600"/>
      <c r="C600"/>
      <c r="D600"/>
      <c r="E600" s="79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</row>
    <row r="601" spans="1:23" x14ac:dyDescent="0.25">
      <c r="A601"/>
      <c r="B601"/>
      <c r="C601"/>
      <c r="D601"/>
      <c r="E601" s="79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</row>
    <row r="602" spans="1:23" x14ac:dyDescent="0.25">
      <c r="A602"/>
      <c r="B602"/>
      <c r="C602"/>
      <c r="D602"/>
      <c r="E602" s="79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</row>
    <row r="603" spans="1:23" x14ac:dyDescent="0.25">
      <c r="A603"/>
      <c r="B603"/>
      <c r="C603"/>
      <c r="D603"/>
      <c r="E603" s="79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</row>
    <row r="604" spans="1:23" x14ac:dyDescent="0.25">
      <c r="A604"/>
      <c r="B604"/>
      <c r="C604"/>
      <c r="D604"/>
      <c r="E604" s="79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</row>
    <row r="605" spans="1:23" x14ac:dyDescent="0.25">
      <c r="A605"/>
      <c r="B605"/>
      <c r="C605"/>
      <c r="D605"/>
      <c r="E605" s="79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</row>
    <row r="606" spans="1:23" x14ac:dyDescent="0.25">
      <c r="A606"/>
      <c r="B606"/>
      <c r="C606"/>
      <c r="D606"/>
      <c r="E606" s="79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</row>
    <row r="607" spans="1:23" x14ac:dyDescent="0.25">
      <c r="A607"/>
      <c r="B607"/>
      <c r="C607"/>
      <c r="D607"/>
      <c r="E607" s="79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</row>
    <row r="608" spans="1:23" x14ac:dyDescent="0.25">
      <c r="A608"/>
      <c r="B608"/>
      <c r="C608"/>
      <c r="D608"/>
      <c r="E608" s="79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</row>
    <row r="609" spans="1:23" x14ac:dyDescent="0.25">
      <c r="A609"/>
      <c r="B609"/>
      <c r="C609"/>
      <c r="D609"/>
      <c r="E609" s="7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</row>
    <row r="610" spans="1:23" x14ac:dyDescent="0.25">
      <c r="A610"/>
      <c r="B610"/>
      <c r="C610"/>
      <c r="D610"/>
      <c r="E610" s="79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</row>
    <row r="611" spans="1:23" x14ac:dyDescent="0.25">
      <c r="A611"/>
      <c r="B611"/>
      <c r="C611"/>
      <c r="D611"/>
      <c r="E611" s="79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</row>
    <row r="612" spans="1:23" x14ac:dyDescent="0.25">
      <c r="A612"/>
      <c r="B612"/>
      <c r="C612"/>
      <c r="D612"/>
      <c r="E612" s="79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</row>
    <row r="613" spans="1:23" x14ac:dyDescent="0.25">
      <c r="A613"/>
      <c r="B613"/>
      <c r="C613"/>
      <c r="D613"/>
      <c r="E613" s="79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</row>
    <row r="614" spans="1:23" x14ac:dyDescent="0.25">
      <c r="A614"/>
      <c r="B614"/>
      <c r="C614"/>
      <c r="D614"/>
      <c r="E614" s="79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</row>
    <row r="615" spans="1:23" x14ac:dyDescent="0.25">
      <c r="A615"/>
      <c r="B615"/>
      <c r="C615"/>
      <c r="D615"/>
      <c r="E615" s="79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</row>
    <row r="616" spans="1:23" x14ac:dyDescent="0.25">
      <c r="A616"/>
      <c r="B616"/>
      <c r="C616"/>
      <c r="D616"/>
      <c r="E616" s="79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</row>
    <row r="617" spans="1:23" x14ac:dyDescent="0.25">
      <c r="A617"/>
      <c r="B617"/>
      <c r="C617"/>
      <c r="D617"/>
      <c r="E617" s="79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</row>
    <row r="618" spans="1:23" x14ac:dyDescent="0.25">
      <c r="A618"/>
      <c r="B618"/>
      <c r="C618"/>
      <c r="D618"/>
      <c r="E618" s="79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</row>
    <row r="619" spans="1:23" x14ac:dyDescent="0.25">
      <c r="A619"/>
      <c r="B619"/>
      <c r="C619"/>
      <c r="D619"/>
      <c r="E619" s="7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</row>
    <row r="620" spans="1:23" x14ac:dyDescent="0.25">
      <c r="A620"/>
      <c r="B620"/>
      <c r="C620"/>
      <c r="D620"/>
      <c r="E620" s="79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</row>
    <row r="621" spans="1:23" x14ac:dyDescent="0.25">
      <c r="A621"/>
      <c r="B621"/>
      <c r="C621"/>
      <c r="D621"/>
      <c r="E621" s="79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</row>
    <row r="622" spans="1:23" x14ac:dyDescent="0.25">
      <c r="A622"/>
      <c r="B622"/>
      <c r="C622"/>
      <c r="D622"/>
      <c r="E622" s="79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</row>
    <row r="623" spans="1:23" x14ac:dyDescent="0.25">
      <c r="A623"/>
      <c r="B623"/>
      <c r="C623"/>
      <c r="D623"/>
      <c r="E623" s="79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</row>
    <row r="624" spans="1:23" x14ac:dyDescent="0.25">
      <c r="A624"/>
      <c r="B624"/>
      <c r="C624"/>
      <c r="D624"/>
      <c r="E624" s="79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</row>
    <row r="625" spans="1:23" x14ac:dyDescent="0.25">
      <c r="A625"/>
      <c r="B625"/>
      <c r="C625"/>
      <c r="D625"/>
      <c r="E625" s="79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</row>
    <row r="626" spans="1:23" x14ac:dyDescent="0.25">
      <c r="A626"/>
      <c r="B626"/>
      <c r="C626"/>
      <c r="D626"/>
      <c r="E626" s="79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</row>
    <row r="627" spans="1:23" x14ac:dyDescent="0.25">
      <c r="A627"/>
      <c r="B627"/>
      <c r="C627"/>
      <c r="D627"/>
      <c r="E627" s="79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</row>
    <row r="628" spans="1:23" x14ac:dyDescent="0.25">
      <c r="A628"/>
      <c r="B628"/>
      <c r="C628"/>
      <c r="D628"/>
      <c r="E628" s="79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</row>
    <row r="629" spans="1:23" x14ac:dyDescent="0.25">
      <c r="A629"/>
      <c r="B629"/>
      <c r="C629"/>
      <c r="D629"/>
      <c r="E629" s="7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</row>
    <row r="630" spans="1:23" x14ac:dyDescent="0.25">
      <c r="A630"/>
      <c r="B630"/>
      <c r="C630"/>
      <c r="D630"/>
      <c r="E630" s="79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</row>
    <row r="631" spans="1:23" x14ac:dyDescent="0.25">
      <c r="A631"/>
      <c r="B631"/>
      <c r="C631"/>
      <c r="D631"/>
      <c r="E631" s="79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</row>
    <row r="632" spans="1:23" x14ac:dyDescent="0.25">
      <c r="A632"/>
      <c r="B632"/>
      <c r="C632"/>
      <c r="D632"/>
      <c r="E632" s="79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</row>
    <row r="633" spans="1:23" x14ac:dyDescent="0.25">
      <c r="A633"/>
      <c r="B633"/>
      <c r="C633"/>
      <c r="D633"/>
      <c r="E633" s="79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</row>
    <row r="634" spans="1:23" x14ac:dyDescent="0.25">
      <c r="A634"/>
      <c r="B634"/>
      <c r="C634"/>
      <c r="D634"/>
      <c r="E634" s="79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</row>
    <row r="635" spans="1:23" x14ac:dyDescent="0.25">
      <c r="A635"/>
      <c r="B635"/>
      <c r="C635"/>
      <c r="D635"/>
      <c r="E635" s="79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</row>
    <row r="636" spans="1:23" x14ac:dyDescent="0.25">
      <c r="A636"/>
      <c r="B636"/>
      <c r="C636"/>
      <c r="D636"/>
      <c r="E636" s="79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</row>
    <row r="637" spans="1:23" x14ac:dyDescent="0.25">
      <c r="A637"/>
      <c r="B637"/>
      <c r="C637"/>
      <c r="D637"/>
      <c r="E637" s="79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</row>
    <row r="638" spans="1:23" x14ac:dyDescent="0.25">
      <c r="A638"/>
      <c r="B638"/>
      <c r="C638"/>
      <c r="D638"/>
      <c r="E638" s="79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</row>
    <row r="639" spans="1:23" x14ac:dyDescent="0.25">
      <c r="A639"/>
      <c r="B639"/>
      <c r="C639"/>
      <c r="D639"/>
      <c r="E639" s="7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</row>
    <row r="640" spans="1:23" x14ac:dyDescent="0.25">
      <c r="A640"/>
      <c r="B640"/>
      <c r="C640"/>
      <c r="D640"/>
      <c r="E640" s="79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</row>
    <row r="641" spans="1:23" x14ac:dyDescent="0.25">
      <c r="A641"/>
      <c r="B641"/>
      <c r="C641"/>
      <c r="D641"/>
      <c r="E641" s="79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</row>
    <row r="642" spans="1:23" x14ac:dyDescent="0.25">
      <c r="A642"/>
      <c r="B642"/>
      <c r="C642"/>
      <c r="D642"/>
      <c r="E642" s="79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</row>
    <row r="643" spans="1:23" x14ac:dyDescent="0.25">
      <c r="A643"/>
      <c r="B643"/>
      <c r="C643"/>
      <c r="D643"/>
      <c r="E643" s="79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</row>
    <row r="644" spans="1:23" x14ac:dyDescent="0.25">
      <c r="A644"/>
      <c r="B644"/>
      <c r="C644"/>
      <c r="D644"/>
      <c r="E644" s="79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</row>
    <row r="645" spans="1:23" x14ac:dyDescent="0.25">
      <c r="A645"/>
      <c r="B645"/>
      <c r="C645"/>
      <c r="D645"/>
      <c r="E645" s="79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</row>
    <row r="646" spans="1:23" x14ac:dyDescent="0.25">
      <c r="A646"/>
      <c r="B646"/>
      <c r="C646"/>
      <c r="D646"/>
      <c r="E646" s="79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</row>
    <row r="647" spans="1:23" x14ac:dyDescent="0.25">
      <c r="A647"/>
      <c r="B647"/>
      <c r="C647"/>
      <c r="D647"/>
      <c r="E647" s="79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</row>
    <row r="648" spans="1:23" x14ac:dyDescent="0.25">
      <c r="A648"/>
      <c r="B648"/>
      <c r="C648"/>
      <c r="D648"/>
      <c r="E648" s="79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</row>
    <row r="649" spans="1:23" x14ac:dyDescent="0.25">
      <c r="A649"/>
      <c r="B649"/>
      <c r="C649"/>
      <c r="D649"/>
      <c r="E649" s="7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</row>
    <row r="650" spans="1:23" x14ac:dyDescent="0.25">
      <c r="A650"/>
      <c r="B650"/>
      <c r="C650"/>
      <c r="D650"/>
      <c r="E650" s="79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</row>
    <row r="651" spans="1:23" x14ac:dyDescent="0.25">
      <c r="A651"/>
      <c r="B651"/>
      <c r="C651"/>
      <c r="D651"/>
      <c r="E651" s="79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</row>
    <row r="652" spans="1:23" x14ac:dyDescent="0.25">
      <c r="A652"/>
      <c r="B652"/>
      <c r="C652"/>
      <c r="D652"/>
      <c r="E652" s="79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</row>
    <row r="653" spans="1:23" x14ac:dyDescent="0.25">
      <c r="A653"/>
      <c r="B653"/>
      <c r="C653"/>
      <c r="D653"/>
      <c r="E653" s="79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</row>
    <row r="654" spans="1:23" x14ac:dyDescent="0.25">
      <c r="A654"/>
      <c r="B654"/>
      <c r="C654"/>
      <c r="D654"/>
      <c r="E654" s="79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</row>
    <row r="655" spans="1:23" x14ac:dyDescent="0.25">
      <c r="A655"/>
      <c r="B655"/>
      <c r="C655"/>
      <c r="D655"/>
      <c r="E655" s="79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</row>
    <row r="656" spans="1:23" x14ac:dyDescent="0.25">
      <c r="A656"/>
      <c r="B656"/>
      <c r="C656"/>
      <c r="D656"/>
      <c r="E656" s="79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</row>
    <row r="657" spans="1:23" x14ac:dyDescent="0.25">
      <c r="A657"/>
      <c r="B657"/>
      <c r="C657"/>
      <c r="D657"/>
      <c r="E657" s="79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</row>
    <row r="658" spans="1:23" x14ac:dyDescent="0.25">
      <c r="A658"/>
      <c r="B658"/>
      <c r="C658"/>
      <c r="D658"/>
      <c r="E658" s="79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</row>
    <row r="659" spans="1:23" x14ac:dyDescent="0.25">
      <c r="A659"/>
      <c r="B659"/>
      <c r="C659"/>
      <c r="D659"/>
      <c r="E659" s="7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</row>
    <row r="660" spans="1:23" x14ac:dyDescent="0.25">
      <c r="A660"/>
      <c r="B660"/>
      <c r="C660"/>
      <c r="D660"/>
      <c r="E660" s="79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</row>
    <row r="661" spans="1:23" x14ac:dyDescent="0.25">
      <c r="A661"/>
      <c r="B661"/>
      <c r="C661"/>
      <c r="D661"/>
      <c r="E661" s="79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</row>
    <row r="662" spans="1:23" x14ac:dyDescent="0.25">
      <c r="A662"/>
      <c r="B662"/>
      <c r="C662"/>
      <c r="D662"/>
      <c r="E662" s="79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</row>
    <row r="663" spans="1:23" x14ac:dyDescent="0.25">
      <c r="A663"/>
      <c r="B663"/>
      <c r="C663"/>
      <c r="D663"/>
      <c r="E663" s="79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</row>
    <row r="664" spans="1:23" x14ac:dyDescent="0.25">
      <c r="A664"/>
      <c r="B664"/>
      <c r="C664"/>
      <c r="D664"/>
      <c r="E664" s="79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</row>
    <row r="665" spans="1:23" x14ac:dyDescent="0.25">
      <c r="A665"/>
      <c r="B665"/>
      <c r="C665"/>
      <c r="D665"/>
      <c r="E665" s="79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</row>
    <row r="666" spans="1:23" x14ac:dyDescent="0.25">
      <c r="A666"/>
      <c r="B666"/>
      <c r="C666"/>
      <c r="D666"/>
      <c r="E666" s="79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</row>
    <row r="667" spans="1:23" x14ac:dyDescent="0.25">
      <c r="A667"/>
      <c r="B667"/>
      <c r="C667"/>
      <c r="D667"/>
      <c r="E667" s="79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</row>
    <row r="668" spans="1:23" x14ac:dyDescent="0.25">
      <c r="A668"/>
      <c r="B668"/>
      <c r="C668"/>
      <c r="D668"/>
      <c r="E668" s="79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</row>
    <row r="669" spans="1:23" x14ac:dyDescent="0.25">
      <c r="A669"/>
      <c r="B669"/>
      <c r="C669"/>
      <c r="D669"/>
      <c r="E669" s="7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</row>
    <row r="670" spans="1:23" x14ac:dyDescent="0.25">
      <c r="A670"/>
      <c r="B670"/>
      <c r="C670"/>
      <c r="D670"/>
      <c r="E670" s="79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</row>
    <row r="671" spans="1:23" x14ac:dyDescent="0.25">
      <c r="A671"/>
      <c r="B671"/>
      <c r="C671"/>
      <c r="D671"/>
      <c r="E671" s="79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</row>
    <row r="672" spans="1:23" x14ac:dyDescent="0.25">
      <c r="A672"/>
      <c r="B672"/>
      <c r="C672"/>
      <c r="D672"/>
      <c r="E672" s="79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</row>
    <row r="673" spans="1:23" x14ac:dyDescent="0.25">
      <c r="A673"/>
      <c r="B673"/>
      <c r="C673"/>
      <c r="D673"/>
      <c r="E673" s="79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</row>
    <row r="674" spans="1:23" x14ac:dyDescent="0.25">
      <c r="A674"/>
      <c r="B674"/>
      <c r="C674"/>
      <c r="D674"/>
      <c r="E674" s="79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</row>
    <row r="675" spans="1:23" x14ac:dyDescent="0.25">
      <c r="A675"/>
      <c r="B675"/>
      <c r="C675"/>
      <c r="D675"/>
      <c r="E675" s="79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</row>
    <row r="676" spans="1:23" x14ac:dyDescent="0.25">
      <c r="A676"/>
      <c r="B676"/>
      <c r="C676"/>
      <c r="D676"/>
      <c r="E676" s="79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</row>
    <row r="677" spans="1:23" x14ac:dyDescent="0.25">
      <c r="A677"/>
      <c r="B677"/>
      <c r="C677"/>
      <c r="D677"/>
      <c r="E677" s="79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</row>
    <row r="678" spans="1:23" x14ac:dyDescent="0.25">
      <c r="A678"/>
      <c r="B678"/>
      <c r="C678"/>
      <c r="D678"/>
      <c r="E678" s="79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</row>
    <row r="679" spans="1:23" x14ac:dyDescent="0.25">
      <c r="A679"/>
      <c r="B679"/>
      <c r="C679"/>
      <c r="D679"/>
      <c r="E679" s="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</row>
    <row r="680" spans="1:23" x14ac:dyDescent="0.25">
      <c r="A680"/>
      <c r="B680"/>
      <c r="C680"/>
      <c r="D680"/>
      <c r="E680" s="79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</row>
    <row r="681" spans="1:23" x14ac:dyDescent="0.25">
      <c r="A681"/>
      <c r="B681"/>
      <c r="C681"/>
      <c r="D681"/>
      <c r="E681" s="79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</row>
    <row r="682" spans="1:23" x14ac:dyDescent="0.25">
      <c r="A682"/>
      <c r="B682"/>
      <c r="C682"/>
      <c r="D682"/>
      <c r="E682" s="79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</row>
    <row r="683" spans="1:23" x14ac:dyDescent="0.25">
      <c r="A683"/>
      <c r="B683"/>
      <c r="C683"/>
      <c r="D683"/>
      <c r="E683" s="79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</row>
    <row r="684" spans="1:23" x14ac:dyDescent="0.25">
      <c r="A684"/>
      <c r="B684"/>
      <c r="C684"/>
      <c r="D684"/>
      <c r="E684" s="79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</row>
    <row r="685" spans="1:23" x14ac:dyDescent="0.25">
      <c r="A685"/>
      <c r="B685"/>
      <c r="C685"/>
      <c r="D685"/>
      <c r="E685" s="79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</row>
    <row r="686" spans="1:23" x14ac:dyDescent="0.25">
      <c r="A686"/>
      <c r="B686"/>
      <c r="C686"/>
      <c r="D686"/>
      <c r="E686" s="79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</row>
    <row r="687" spans="1:23" x14ac:dyDescent="0.25">
      <c r="A687"/>
      <c r="B687"/>
      <c r="C687"/>
      <c r="D687"/>
      <c r="E687" s="79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</row>
    <row r="688" spans="1:23" x14ac:dyDescent="0.25">
      <c r="A688"/>
      <c r="B688"/>
      <c r="C688"/>
      <c r="D688"/>
      <c r="E688" s="79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</row>
    <row r="689" spans="1:23" x14ac:dyDescent="0.25">
      <c r="A689"/>
      <c r="B689"/>
      <c r="C689"/>
      <c r="D689"/>
      <c r="E689" s="7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</row>
    <row r="690" spans="1:23" x14ac:dyDescent="0.25">
      <c r="A690"/>
      <c r="B690"/>
      <c r="C690"/>
      <c r="D690"/>
      <c r="E690" s="79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</row>
    <row r="691" spans="1:23" x14ac:dyDescent="0.25">
      <c r="A691"/>
      <c r="B691"/>
      <c r="C691"/>
      <c r="D691"/>
      <c r="E691" s="79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</row>
    <row r="692" spans="1:23" x14ac:dyDescent="0.25">
      <c r="A692"/>
      <c r="B692"/>
      <c r="C692"/>
      <c r="D692"/>
      <c r="E692" s="79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</row>
    <row r="693" spans="1:23" x14ac:dyDescent="0.25">
      <c r="A693"/>
      <c r="B693"/>
      <c r="C693"/>
      <c r="D693"/>
      <c r="E693" s="79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</row>
    <row r="694" spans="1:23" x14ac:dyDescent="0.25">
      <c r="A694"/>
      <c r="B694"/>
      <c r="C694"/>
      <c r="D694"/>
      <c r="E694" s="79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</row>
    <row r="695" spans="1:23" x14ac:dyDescent="0.25">
      <c r="A695"/>
      <c r="B695"/>
      <c r="C695"/>
      <c r="D695"/>
      <c r="E695" s="79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</row>
    <row r="696" spans="1:23" x14ac:dyDescent="0.25">
      <c r="A696"/>
      <c r="B696"/>
      <c r="C696"/>
      <c r="D696"/>
      <c r="E696" s="79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</row>
    <row r="697" spans="1:23" x14ac:dyDescent="0.25">
      <c r="A697"/>
      <c r="B697"/>
      <c r="C697"/>
      <c r="D697"/>
      <c r="E697" s="79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</row>
    <row r="698" spans="1:23" x14ac:dyDescent="0.25">
      <c r="A698"/>
      <c r="B698"/>
      <c r="C698"/>
      <c r="D698"/>
      <c r="E698" s="79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</row>
    <row r="699" spans="1:23" x14ac:dyDescent="0.25">
      <c r="A699"/>
      <c r="B699"/>
      <c r="C699"/>
      <c r="D699"/>
      <c r="E699" s="7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</row>
    <row r="700" spans="1:23" x14ac:dyDescent="0.25">
      <c r="A700"/>
      <c r="B700"/>
      <c r="C700"/>
      <c r="D700"/>
      <c r="E700" s="79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</row>
    <row r="701" spans="1:23" x14ac:dyDescent="0.25">
      <c r="A701"/>
      <c r="B701"/>
      <c r="C701"/>
      <c r="D701"/>
      <c r="E701" s="79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</row>
    <row r="702" spans="1:23" x14ac:dyDescent="0.25">
      <c r="A702"/>
      <c r="B702"/>
      <c r="C702"/>
      <c r="D702"/>
      <c r="E702" s="79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</row>
    <row r="703" spans="1:23" x14ac:dyDescent="0.25">
      <c r="A703"/>
      <c r="B703"/>
      <c r="C703"/>
      <c r="D703"/>
      <c r="E703" s="79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</row>
    <row r="704" spans="1:23" x14ac:dyDescent="0.25">
      <c r="A704"/>
      <c r="B704"/>
      <c r="C704"/>
      <c r="D704"/>
      <c r="E704" s="79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</row>
    <row r="705" spans="1:23" x14ac:dyDescent="0.25">
      <c r="A705"/>
      <c r="B705"/>
      <c r="C705"/>
      <c r="D705"/>
      <c r="E705" s="79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</row>
    <row r="706" spans="1:23" x14ac:dyDescent="0.25">
      <c r="A706"/>
      <c r="B706"/>
      <c r="C706"/>
      <c r="D706"/>
      <c r="E706" s="79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</row>
    <row r="707" spans="1:23" x14ac:dyDescent="0.25">
      <c r="A707"/>
      <c r="B707"/>
      <c r="C707"/>
      <c r="D707"/>
      <c r="E707" s="79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</row>
    <row r="708" spans="1:23" x14ac:dyDescent="0.25">
      <c r="A708"/>
      <c r="B708"/>
      <c r="C708"/>
      <c r="D708"/>
      <c r="E708" s="79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</row>
    <row r="709" spans="1:23" x14ac:dyDescent="0.25">
      <c r="A709"/>
      <c r="B709"/>
      <c r="C709"/>
      <c r="D709"/>
      <c r="E709" s="7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</row>
    <row r="710" spans="1:23" x14ac:dyDescent="0.25">
      <c r="A710"/>
      <c r="B710"/>
      <c r="C710"/>
      <c r="D710"/>
      <c r="E710" s="79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</row>
    <row r="711" spans="1:23" x14ac:dyDescent="0.25">
      <c r="A711"/>
      <c r="B711"/>
      <c r="C711"/>
      <c r="D711"/>
      <c r="E711" s="79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</row>
    <row r="712" spans="1:23" x14ac:dyDescent="0.25">
      <c r="A712"/>
      <c r="B712"/>
      <c r="C712"/>
      <c r="D712"/>
      <c r="E712" s="79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</row>
    <row r="713" spans="1:23" x14ac:dyDescent="0.25">
      <c r="A713"/>
      <c r="B713"/>
      <c r="C713"/>
      <c r="D713"/>
      <c r="E713" s="79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</row>
    <row r="714" spans="1:23" x14ac:dyDescent="0.25">
      <c r="A714"/>
      <c r="B714"/>
      <c r="C714"/>
      <c r="D714"/>
      <c r="E714" s="79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</row>
    <row r="715" spans="1:23" x14ac:dyDescent="0.25">
      <c r="A715"/>
      <c r="B715"/>
      <c r="C715"/>
      <c r="D715"/>
      <c r="E715" s="79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</row>
    <row r="716" spans="1:23" x14ac:dyDescent="0.25">
      <c r="A716"/>
      <c r="B716"/>
      <c r="C716"/>
      <c r="D716"/>
      <c r="E716" s="79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</row>
    <row r="717" spans="1:23" x14ac:dyDescent="0.25">
      <c r="A717"/>
      <c r="B717"/>
      <c r="C717"/>
      <c r="D717"/>
      <c r="E717" s="79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</row>
    <row r="718" spans="1:23" x14ac:dyDescent="0.25">
      <c r="A718"/>
      <c r="B718"/>
      <c r="C718"/>
      <c r="D718"/>
      <c r="E718" s="79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</row>
    <row r="719" spans="1:23" x14ac:dyDescent="0.25">
      <c r="A719"/>
      <c r="B719"/>
      <c r="C719"/>
      <c r="D719"/>
      <c r="E719" s="7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</row>
    <row r="720" spans="1:23" x14ac:dyDescent="0.25">
      <c r="A720"/>
      <c r="B720"/>
      <c r="C720"/>
      <c r="D720"/>
      <c r="E720" s="79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</row>
    <row r="721" spans="1:23" x14ac:dyDescent="0.25">
      <c r="A721"/>
      <c r="B721"/>
      <c r="C721"/>
      <c r="D721"/>
      <c r="E721" s="79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</row>
    <row r="722" spans="1:23" x14ac:dyDescent="0.25">
      <c r="A722"/>
      <c r="B722"/>
      <c r="C722"/>
      <c r="D722"/>
      <c r="E722" s="79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</row>
    <row r="723" spans="1:23" x14ac:dyDescent="0.25">
      <c r="A723"/>
      <c r="B723"/>
      <c r="C723"/>
      <c r="D723"/>
      <c r="E723" s="79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</row>
    <row r="724" spans="1:23" x14ac:dyDescent="0.25">
      <c r="A724"/>
      <c r="B724"/>
      <c r="C724"/>
      <c r="D724"/>
      <c r="E724" s="79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</row>
    <row r="725" spans="1:23" x14ac:dyDescent="0.25">
      <c r="A725"/>
      <c r="B725"/>
      <c r="C725"/>
      <c r="D725"/>
      <c r="E725" s="79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</row>
    <row r="726" spans="1:23" x14ac:dyDescent="0.25">
      <c r="A726"/>
      <c r="B726"/>
      <c r="C726"/>
      <c r="D726"/>
      <c r="E726" s="79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</row>
    <row r="727" spans="1:23" x14ac:dyDescent="0.25">
      <c r="A727"/>
      <c r="B727"/>
      <c r="C727"/>
      <c r="D727"/>
      <c r="E727" s="79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</row>
    <row r="728" spans="1:23" x14ac:dyDescent="0.25">
      <c r="A728"/>
      <c r="B728"/>
      <c r="C728"/>
      <c r="D728"/>
      <c r="E728" s="79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</row>
    <row r="729" spans="1:23" x14ac:dyDescent="0.25">
      <c r="A729"/>
      <c r="B729"/>
      <c r="C729"/>
      <c r="D729"/>
      <c r="E729" s="7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</row>
    <row r="730" spans="1:23" x14ac:dyDescent="0.25">
      <c r="A730"/>
      <c r="B730"/>
      <c r="C730"/>
      <c r="D730"/>
      <c r="E730" s="79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</row>
    <row r="731" spans="1:23" x14ac:dyDescent="0.25">
      <c r="A731"/>
      <c r="B731"/>
      <c r="C731"/>
      <c r="D731"/>
      <c r="E731" s="79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</row>
    <row r="732" spans="1:23" x14ac:dyDescent="0.25">
      <c r="A732"/>
      <c r="B732"/>
      <c r="C732"/>
      <c r="D732"/>
      <c r="E732" s="79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</row>
    <row r="733" spans="1:23" x14ac:dyDescent="0.25">
      <c r="A733"/>
      <c r="B733"/>
      <c r="C733"/>
      <c r="D733"/>
      <c r="E733" s="79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</row>
    <row r="734" spans="1:23" x14ac:dyDescent="0.25">
      <c r="A734"/>
      <c r="B734"/>
      <c r="C734"/>
      <c r="D734"/>
      <c r="E734" s="79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</row>
    <row r="735" spans="1:23" x14ac:dyDescent="0.25">
      <c r="A735"/>
      <c r="B735"/>
      <c r="C735"/>
      <c r="D735"/>
      <c r="E735" s="79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</row>
    <row r="736" spans="1:23" x14ac:dyDescent="0.25">
      <c r="A736"/>
      <c r="B736"/>
      <c r="C736"/>
      <c r="D736"/>
      <c r="E736" s="79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</row>
    <row r="737" spans="1:23" x14ac:dyDescent="0.25">
      <c r="A737"/>
      <c r="B737"/>
      <c r="C737"/>
      <c r="D737"/>
      <c r="E737" s="79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</row>
    <row r="738" spans="1:23" x14ac:dyDescent="0.25">
      <c r="A738"/>
      <c r="B738"/>
      <c r="C738"/>
      <c r="D738"/>
      <c r="E738" s="79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</row>
    <row r="739" spans="1:23" x14ac:dyDescent="0.25">
      <c r="A739"/>
      <c r="B739"/>
      <c r="C739"/>
      <c r="D739"/>
      <c r="E739" s="7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</row>
    <row r="740" spans="1:23" x14ac:dyDescent="0.25">
      <c r="A740"/>
      <c r="B740"/>
      <c r="C740"/>
      <c r="D740"/>
      <c r="E740" s="79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</row>
    <row r="741" spans="1:23" x14ac:dyDescent="0.25">
      <c r="A741"/>
      <c r="B741"/>
      <c r="C741"/>
      <c r="D741"/>
      <c r="E741" s="79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</row>
    <row r="742" spans="1:23" x14ac:dyDescent="0.25">
      <c r="A742"/>
      <c r="B742"/>
      <c r="C742"/>
      <c r="D742"/>
      <c r="E742" s="79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</row>
    <row r="743" spans="1:23" x14ac:dyDescent="0.25">
      <c r="A743"/>
      <c r="B743"/>
      <c r="C743"/>
      <c r="D743"/>
      <c r="E743" s="79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</row>
    <row r="744" spans="1:23" x14ac:dyDescent="0.25">
      <c r="A744"/>
      <c r="B744"/>
      <c r="C744"/>
      <c r="D744"/>
      <c r="E744" s="79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</row>
    <row r="745" spans="1:23" x14ac:dyDescent="0.25">
      <c r="A745"/>
      <c r="B745"/>
      <c r="C745"/>
      <c r="D745"/>
      <c r="E745" s="79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</row>
    <row r="746" spans="1:23" x14ac:dyDescent="0.25">
      <c r="A746"/>
      <c r="B746"/>
      <c r="C746"/>
      <c r="D746"/>
      <c r="E746" s="79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</row>
    <row r="747" spans="1:23" x14ac:dyDescent="0.25">
      <c r="A747"/>
      <c r="B747"/>
      <c r="C747"/>
      <c r="D747"/>
      <c r="E747" s="79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</row>
    <row r="748" spans="1:23" x14ac:dyDescent="0.25">
      <c r="A748"/>
      <c r="B748"/>
      <c r="C748"/>
      <c r="D748"/>
      <c r="E748" s="79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</row>
    <row r="749" spans="1:23" x14ac:dyDescent="0.25">
      <c r="A749"/>
      <c r="B749"/>
      <c r="C749"/>
      <c r="D749"/>
      <c r="E749" s="7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</row>
    <row r="750" spans="1:23" x14ac:dyDescent="0.25">
      <c r="A750"/>
      <c r="B750"/>
      <c r="C750"/>
      <c r="D750"/>
      <c r="E750" s="79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</row>
    <row r="751" spans="1:23" x14ac:dyDescent="0.25">
      <c r="A751"/>
      <c r="B751"/>
      <c r="C751"/>
      <c r="D751"/>
      <c r="E751" s="79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</row>
    <row r="752" spans="1:23" x14ac:dyDescent="0.25">
      <c r="A752"/>
      <c r="B752"/>
      <c r="C752"/>
      <c r="D752"/>
      <c r="E752" s="79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</row>
    <row r="753" spans="1:23" x14ac:dyDescent="0.25">
      <c r="A753"/>
      <c r="B753"/>
      <c r="C753"/>
      <c r="D753"/>
      <c r="E753" s="79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</row>
    <row r="754" spans="1:23" x14ac:dyDescent="0.25">
      <c r="A754"/>
      <c r="B754"/>
      <c r="C754"/>
      <c r="D754"/>
      <c r="E754" s="79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</row>
    <row r="755" spans="1:23" x14ac:dyDescent="0.25">
      <c r="A755"/>
      <c r="B755"/>
      <c r="C755"/>
      <c r="D755"/>
      <c r="E755" s="79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</row>
    <row r="756" spans="1:23" x14ac:dyDescent="0.25">
      <c r="A756"/>
      <c r="B756"/>
      <c r="C756"/>
      <c r="D756"/>
      <c r="E756" s="79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</row>
    <row r="757" spans="1:23" x14ac:dyDescent="0.25">
      <c r="A757"/>
      <c r="B757"/>
      <c r="C757"/>
      <c r="D757"/>
      <c r="E757" s="79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</row>
    <row r="758" spans="1:23" x14ac:dyDescent="0.25">
      <c r="A758"/>
      <c r="B758"/>
      <c r="C758"/>
      <c r="D758"/>
      <c r="E758" s="79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</row>
    <row r="759" spans="1:23" x14ac:dyDescent="0.25">
      <c r="A759"/>
      <c r="B759"/>
      <c r="C759"/>
      <c r="D759"/>
      <c r="E759" s="7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</row>
    <row r="760" spans="1:23" x14ac:dyDescent="0.25">
      <c r="A760"/>
      <c r="B760"/>
      <c r="C760"/>
      <c r="D760"/>
      <c r="E760" s="79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</row>
    <row r="761" spans="1:23" x14ac:dyDescent="0.25">
      <c r="A761"/>
      <c r="B761"/>
      <c r="C761"/>
      <c r="D761"/>
      <c r="E761" s="79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</row>
    <row r="762" spans="1:23" x14ac:dyDescent="0.25">
      <c r="A762"/>
      <c r="B762"/>
      <c r="C762"/>
      <c r="D762"/>
      <c r="E762" s="79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</row>
    <row r="763" spans="1:23" x14ac:dyDescent="0.25">
      <c r="A763"/>
      <c r="B763"/>
      <c r="C763"/>
      <c r="D763"/>
      <c r="E763" s="79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</row>
    <row r="764" spans="1:23" x14ac:dyDescent="0.25">
      <c r="A764"/>
      <c r="B764"/>
      <c r="C764"/>
      <c r="D764"/>
      <c r="E764" s="79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</row>
    <row r="765" spans="1:23" x14ac:dyDescent="0.25">
      <c r="A765"/>
      <c r="B765"/>
      <c r="C765"/>
      <c r="D765"/>
      <c r="E765" s="79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</row>
    <row r="766" spans="1:23" x14ac:dyDescent="0.25">
      <c r="A766"/>
      <c r="B766"/>
      <c r="C766"/>
      <c r="D766"/>
      <c r="E766" s="79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</row>
    <row r="767" spans="1:23" x14ac:dyDescent="0.25">
      <c r="A767"/>
      <c r="B767"/>
      <c r="C767"/>
      <c r="D767"/>
      <c r="E767" s="79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</row>
    <row r="768" spans="1:23" x14ac:dyDescent="0.25">
      <c r="A768"/>
      <c r="B768"/>
      <c r="C768"/>
      <c r="D768"/>
      <c r="E768" s="79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</row>
    <row r="769" spans="1:23" x14ac:dyDescent="0.25">
      <c r="A769"/>
      <c r="B769"/>
      <c r="C769"/>
      <c r="D769"/>
      <c r="E769" s="7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</row>
    <row r="770" spans="1:23" x14ac:dyDescent="0.25">
      <c r="A770"/>
      <c r="B770"/>
      <c r="C770"/>
      <c r="D770"/>
      <c r="E770" s="79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</row>
    <row r="771" spans="1:23" x14ac:dyDescent="0.25">
      <c r="A771"/>
      <c r="B771"/>
      <c r="C771"/>
      <c r="D771"/>
      <c r="E771" s="79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</row>
    <row r="772" spans="1:23" x14ac:dyDescent="0.25">
      <c r="A772"/>
      <c r="B772"/>
      <c r="C772"/>
      <c r="D772"/>
      <c r="E772" s="79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</row>
    <row r="773" spans="1:23" x14ac:dyDescent="0.25">
      <c r="A773"/>
      <c r="B773"/>
      <c r="C773"/>
      <c r="D773"/>
      <c r="E773" s="79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</row>
    <row r="774" spans="1:23" x14ac:dyDescent="0.25">
      <c r="A774"/>
      <c r="B774"/>
      <c r="C774"/>
      <c r="D774"/>
      <c r="E774" s="79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</row>
    <row r="775" spans="1:23" x14ac:dyDescent="0.25">
      <c r="A775"/>
      <c r="B775"/>
      <c r="C775"/>
      <c r="D775"/>
      <c r="E775" s="79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</row>
    <row r="776" spans="1:23" x14ac:dyDescent="0.25">
      <c r="A776"/>
      <c r="B776"/>
      <c r="C776"/>
      <c r="D776"/>
      <c r="E776" s="79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</row>
    <row r="777" spans="1:23" x14ac:dyDescent="0.25">
      <c r="A777"/>
      <c r="B777"/>
      <c r="C777"/>
      <c r="D777"/>
      <c r="E777" s="79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</row>
    <row r="778" spans="1:23" x14ac:dyDescent="0.25">
      <c r="A778"/>
      <c r="B778"/>
      <c r="C778"/>
      <c r="D778"/>
      <c r="E778" s="79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</row>
    <row r="779" spans="1:23" x14ac:dyDescent="0.25">
      <c r="A779"/>
      <c r="B779"/>
      <c r="C779"/>
      <c r="D779"/>
      <c r="E779" s="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</row>
    <row r="780" spans="1:23" x14ac:dyDescent="0.25">
      <c r="A780"/>
      <c r="B780"/>
      <c r="C780"/>
      <c r="D780"/>
      <c r="E780" s="79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</row>
    <row r="781" spans="1:23" x14ac:dyDescent="0.25">
      <c r="A781"/>
      <c r="B781"/>
      <c r="C781"/>
      <c r="D781"/>
      <c r="E781" s="79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</row>
    <row r="782" spans="1:23" x14ac:dyDescent="0.25">
      <c r="A782"/>
      <c r="B782"/>
      <c r="C782"/>
      <c r="D782"/>
      <c r="E782" s="79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</row>
    <row r="783" spans="1:23" x14ac:dyDescent="0.25">
      <c r="A783"/>
      <c r="B783"/>
      <c r="C783"/>
      <c r="D783"/>
      <c r="E783" s="79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</row>
    <row r="784" spans="1:23" x14ac:dyDescent="0.25">
      <c r="A784"/>
      <c r="B784"/>
      <c r="C784"/>
      <c r="D784"/>
      <c r="E784" s="79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</row>
    <row r="785" spans="1:23" x14ac:dyDescent="0.25">
      <c r="A785"/>
      <c r="B785"/>
      <c r="C785"/>
      <c r="D785"/>
      <c r="E785" s="79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</row>
    <row r="786" spans="1:23" x14ac:dyDescent="0.25">
      <c r="A786"/>
      <c r="B786"/>
      <c r="C786"/>
      <c r="D786"/>
      <c r="E786" s="79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</row>
    <row r="787" spans="1:23" x14ac:dyDescent="0.25">
      <c r="A787"/>
      <c r="B787"/>
      <c r="C787"/>
      <c r="D787"/>
      <c r="E787" s="79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</row>
    <row r="788" spans="1:23" x14ac:dyDescent="0.25">
      <c r="A788"/>
      <c r="B788"/>
      <c r="C788"/>
      <c r="D788"/>
      <c r="E788" s="79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</row>
    <row r="789" spans="1:23" x14ac:dyDescent="0.25">
      <c r="A789"/>
      <c r="B789"/>
      <c r="C789"/>
      <c r="D789"/>
      <c r="E789" s="7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</row>
    <row r="790" spans="1:23" x14ac:dyDescent="0.25">
      <c r="A790"/>
      <c r="B790"/>
      <c r="C790"/>
      <c r="D790"/>
      <c r="E790" s="79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</row>
    <row r="791" spans="1:23" x14ac:dyDescent="0.25">
      <c r="A791"/>
      <c r="B791"/>
      <c r="C791"/>
      <c r="D791"/>
      <c r="E791" s="79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</row>
    <row r="792" spans="1:23" x14ac:dyDescent="0.25">
      <c r="A792"/>
      <c r="B792"/>
      <c r="C792"/>
      <c r="D792"/>
      <c r="E792" s="79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</row>
    <row r="793" spans="1:23" x14ac:dyDescent="0.25">
      <c r="A793"/>
      <c r="B793"/>
      <c r="C793"/>
      <c r="D793"/>
      <c r="E793" s="79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</row>
    <row r="794" spans="1:23" x14ac:dyDescent="0.25">
      <c r="A794"/>
      <c r="B794"/>
      <c r="C794"/>
      <c r="D794"/>
      <c r="E794" s="79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</row>
    <row r="795" spans="1:23" x14ac:dyDescent="0.25">
      <c r="A795"/>
      <c r="B795"/>
      <c r="C795"/>
      <c r="D795"/>
      <c r="E795" s="79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</row>
    <row r="796" spans="1:23" x14ac:dyDescent="0.25">
      <c r="A796"/>
      <c r="B796"/>
      <c r="C796"/>
      <c r="D796"/>
      <c r="E796" s="79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</row>
    <row r="797" spans="1:23" x14ac:dyDescent="0.25">
      <c r="A797"/>
      <c r="B797"/>
      <c r="C797"/>
      <c r="D797"/>
      <c r="E797" s="79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</row>
    <row r="798" spans="1:23" x14ac:dyDescent="0.25">
      <c r="A798"/>
      <c r="B798"/>
      <c r="C798"/>
      <c r="D798"/>
      <c r="E798" s="79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</row>
    <row r="799" spans="1:23" x14ac:dyDescent="0.25">
      <c r="A799"/>
      <c r="B799"/>
      <c r="C799"/>
      <c r="D799"/>
      <c r="E799" s="7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</row>
    <row r="800" spans="1:23" x14ac:dyDescent="0.25">
      <c r="A800"/>
      <c r="B800"/>
      <c r="C800"/>
      <c r="D800"/>
      <c r="E800" s="79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</row>
    <row r="801" spans="1:23" x14ac:dyDescent="0.25">
      <c r="A801"/>
      <c r="B801"/>
      <c r="C801"/>
      <c r="D801"/>
      <c r="E801" s="79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</row>
    <row r="802" spans="1:23" x14ac:dyDescent="0.25">
      <c r="A802"/>
      <c r="B802"/>
      <c r="C802"/>
      <c r="D802"/>
      <c r="E802" s="79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</row>
    <row r="803" spans="1:23" x14ac:dyDescent="0.25">
      <c r="A803"/>
      <c r="B803"/>
      <c r="C803"/>
      <c r="D803"/>
      <c r="E803" s="79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</row>
    <row r="804" spans="1:23" x14ac:dyDescent="0.25">
      <c r="A804"/>
      <c r="B804"/>
      <c r="C804"/>
      <c r="D804"/>
      <c r="E804" s="79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</row>
    <row r="805" spans="1:23" x14ac:dyDescent="0.25">
      <c r="A805"/>
      <c r="B805"/>
      <c r="C805"/>
      <c r="D805"/>
      <c r="E805" s="79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</row>
    <row r="806" spans="1:23" x14ac:dyDescent="0.25">
      <c r="A806"/>
      <c r="B806"/>
      <c r="C806"/>
      <c r="D806"/>
      <c r="E806" s="79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</row>
    <row r="807" spans="1:23" x14ac:dyDescent="0.25">
      <c r="A807"/>
      <c r="B807"/>
      <c r="C807"/>
      <c r="D807"/>
      <c r="E807" s="79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</row>
    <row r="808" spans="1:23" x14ac:dyDescent="0.25">
      <c r="A808"/>
      <c r="B808"/>
      <c r="C808"/>
      <c r="D808"/>
      <c r="E808" s="79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</row>
    <row r="809" spans="1:23" x14ac:dyDescent="0.25">
      <c r="A809"/>
      <c r="B809"/>
      <c r="C809"/>
      <c r="D809"/>
      <c r="E809" s="7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</row>
    <row r="810" spans="1:23" x14ac:dyDescent="0.25">
      <c r="A810"/>
      <c r="B810"/>
      <c r="C810"/>
      <c r="D810"/>
      <c r="E810" s="79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</row>
    <row r="811" spans="1:23" x14ac:dyDescent="0.25">
      <c r="A811"/>
      <c r="B811"/>
      <c r="C811"/>
      <c r="D811"/>
      <c r="E811" s="79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</row>
    <row r="812" spans="1:23" x14ac:dyDescent="0.25">
      <c r="A812"/>
      <c r="B812"/>
      <c r="C812"/>
      <c r="D812"/>
      <c r="E812" s="79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</row>
    <row r="813" spans="1:23" x14ac:dyDescent="0.25">
      <c r="A813"/>
      <c r="B813"/>
      <c r="C813"/>
      <c r="D813"/>
      <c r="E813" s="79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</row>
    <row r="814" spans="1:23" x14ac:dyDescent="0.25">
      <c r="A814"/>
      <c r="B814"/>
      <c r="C814"/>
      <c r="D814"/>
      <c r="E814" s="79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</row>
    <row r="815" spans="1:23" x14ac:dyDescent="0.25">
      <c r="A815"/>
      <c r="B815"/>
      <c r="C815"/>
      <c r="D815"/>
      <c r="E815" s="79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</row>
    <row r="816" spans="1:23" x14ac:dyDescent="0.25">
      <c r="A816"/>
      <c r="B816"/>
      <c r="C816"/>
      <c r="D816"/>
      <c r="E816" s="79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</row>
    <row r="817" spans="1:23" x14ac:dyDescent="0.25">
      <c r="A817"/>
      <c r="B817"/>
      <c r="C817"/>
      <c r="D817"/>
      <c r="E817" s="79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</row>
    <row r="818" spans="1:23" x14ac:dyDescent="0.25">
      <c r="A818"/>
      <c r="B818"/>
      <c r="C818"/>
      <c r="D818"/>
      <c r="E818" s="79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</row>
    <row r="819" spans="1:23" x14ac:dyDescent="0.25">
      <c r="A819"/>
      <c r="B819"/>
      <c r="C819"/>
      <c r="D819"/>
      <c r="E819" s="7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</row>
    <row r="820" spans="1:23" x14ac:dyDescent="0.25">
      <c r="A820"/>
      <c r="B820"/>
      <c r="C820"/>
      <c r="D820"/>
      <c r="E820" s="79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</row>
    <row r="821" spans="1:23" x14ac:dyDescent="0.25">
      <c r="A821"/>
      <c r="B821"/>
      <c r="C821"/>
      <c r="D821"/>
      <c r="E821" s="79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</row>
    <row r="822" spans="1:23" x14ac:dyDescent="0.25">
      <c r="A822"/>
      <c r="B822"/>
      <c r="C822"/>
      <c r="D822"/>
      <c r="E822" s="79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</row>
    <row r="823" spans="1:23" x14ac:dyDescent="0.25">
      <c r="A823"/>
      <c r="B823"/>
      <c r="C823"/>
      <c r="D823"/>
      <c r="E823" s="79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</row>
    <row r="824" spans="1:23" x14ac:dyDescent="0.25">
      <c r="A824"/>
      <c r="B824"/>
      <c r="C824"/>
      <c r="D824"/>
      <c r="E824" s="79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</row>
    <row r="825" spans="1:23" x14ac:dyDescent="0.25">
      <c r="A825"/>
      <c r="B825"/>
      <c r="C825"/>
      <c r="D825"/>
      <c r="E825" s="79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</row>
    <row r="826" spans="1:23" x14ac:dyDescent="0.25">
      <c r="A826"/>
      <c r="B826"/>
      <c r="C826"/>
      <c r="D826"/>
      <c r="E826" s="79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</row>
    <row r="827" spans="1:23" x14ac:dyDescent="0.25">
      <c r="A827"/>
      <c r="B827"/>
      <c r="C827"/>
      <c r="D827"/>
      <c r="E827" s="79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</row>
    <row r="828" spans="1:23" x14ac:dyDescent="0.25">
      <c r="A828"/>
      <c r="B828"/>
      <c r="C828"/>
      <c r="D828"/>
      <c r="E828" s="79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</row>
    <row r="829" spans="1:23" x14ac:dyDescent="0.25">
      <c r="A829"/>
      <c r="B829"/>
      <c r="C829"/>
      <c r="D829"/>
      <c r="E829" s="7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</row>
    <row r="830" spans="1:23" x14ac:dyDescent="0.25">
      <c r="A830"/>
      <c r="B830"/>
      <c r="C830"/>
      <c r="D830"/>
      <c r="E830" s="79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</row>
    <row r="831" spans="1:23" x14ac:dyDescent="0.25">
      <c r="A831"/>
      <c r="B831"/>
      <c r="C831"/>
      <c r="D831"/>
      <c r="E831" s="79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</row>
    <row r="832" spans="1:23" x14ac:dyDescent="0.25">
      <c r="A832"/>
      <c r="B832"/>
      <c r="C832"/>
      <c r="D832"/>
      <c r="E832" s="79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</row>
    <row r="833" spans="1:23" x14ac:dyDescent="0.25">
      <c r="A833"/>
      <c r="B833"/>
      <c r="C833"/>
      <c r="D833"/>
      <c r="E833" s="79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</row>
    <row r="834" spans="1:23" x14ac:dyDescent="0.25">
      <c r="A834"/>
      <c r="B834"/>
      <c r="C834"/>
      <c r="D834"/>
      <c r="E834" s="79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</row>
    <row r="835" spans="1:23" x14ac:dyDescent="0.25">
      <c r="A835"/>
      <c r="B835"/>
      <c r="C835"/>
      <c r="D835"/>
      <c r="E835" s="79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</row>
    <row r="836" spans="1:23" x14ac:dyDescent="0.25">
      <c r="A836"/>
      <c r="B836"/>
      <c r="C836"/>
      <c r="D836"/>
      <c r="E836" s="79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</row>
    <row r="837" spans="1:23" x14ac:dyDescent="0.25">
      <c r="A837"/>
      <c r="B837"/>
      <c r="C837"/>
      <c r="D837"/>
      <c r="E837" s="79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</row>
    <row r="838" spans="1:23" x14ac:dyDescent="0.25">
      <c r="A838"/>
      <c r="B838"/>
      <c r="C838"/>
      <c r="D838"/>
      <c r="E838" s="79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</row>
    <row r="839" spans="1:23" x14ac:dyDescent="0.25">
      <c r="A839"/>
      <c r="B839"/>
      <c r="C839"/>
      <c r="D839"/>
      <c r="E839" s="7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</row>
    <row r="840" spans="1:23" x14ac:dyDescent="0.25">
      <c r="A840"/>
      <c r="B840"/>
      <c r="C840"/>
      <c r="D840"/>
      <c r="E840" s="79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</row>
    <row r="841" spans="1:23" x14ac:dyDescent="0.25">
      <c r="A841"/>
      <c r="B841"/>
      <c r="C841"/>
      <c r="D841"/>
      <c r="E841" s="79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</row>
    <row r="842" spans="1:23" x14ac:dyDescent="0.25">
      <c r="A842"/>
      <c r="B842"/>
      <c r="C842"/>
      <c r="D842"/>
      <c r="E842" s="79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</row>
    <row r="843" spans="1:23" x14ac:dyDescent="0.25">
      <c r="A843"/>
      <c r="B843"/>
      <c r="C843"/>
      <c r="D843"/>
      <c r="E843" s="79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</row>
    <row r="844" spans="1:23" x14ac:dyDescent="0.25">
      <c r="A844"/>
      <c r="B844"/>
      <c r="C844"/>
      <c r="D844"/>
      <c r="E844" s="79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</row>
    <row r="845" spans="1:23" x14ac:dyDescent="0.25">
      <c r="A845"/>
      <c r="B845"/>
      <c r="C845"/>
      <c r="D845"/>
      <c r="E845" s="79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</row>
    <row r="846" spans="1:23" x14ac:dyDescent="0.25">
      <c r="A846"/>
      <c r="B846"/>
      <c r="C846"/>
      <c r="D846"/>
      <c r="E846" s="79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</row>
    <row r="847" spans="1:23" x14ac:dyDescent="0.25">
      <c r="A847"/>
      <c r="B847"/>
      <c r="C847"/>
      <c r="D847"/>
      <c r="E847" s="79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</row>
    <row r="848" spans="1:23" x14ac:dyDescent="0.25">
      <c r="A848"/>
      <c r="B848"/>
      <c r="C848"/>
      <c r="D848"/>
      <c r="E848" s="79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</row>
    <row r="849" spans="1:23" x14ac:dyDescent="0.25">
      <c r="A849"/>
      <c r="B849"/>
      <c r="C849"/>
      <c r="D849"/>
      <c r="E849" s="7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</row>
    <row r="850" spans="1:23" x14ac:dyDescent="0.25">
      <c r="A850"/>
      <c r="B850"/>
      <c r="C850"/>
      <c r="D850"/>
      <c r="E850" s="79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</row>
    <row r="851" spans="1:23" x14ac:dyDescent="0.25">
      <c r="A851"/>
      <c r="B851"/>
      <c r="C851"/>
      <c r="D851"/>
      <c r="E851" s="79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</row>
    <row r="852" spans="1:23" x14ac:dyDescent="0.25">
      <c r="A852"/>
      <c r="B852"/>
      <c r="C852"/>
      <c r="D852"/>
      <c r="E852" s="79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</row>
    <row r="853" spans="1:23" x14ac:dyDescent="0.25">
      <c r="A853"/>
      <c r="B853"/>
      <c r="C853"/>
      <c r="D853"/>
      <c r="E853" s="79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</row>
    <row r="854" spans="1:23" x14ac:dyDescent="0.25">
      <c r="A854"/>
      <c r="B854"/>
      <c r="C854"/>
      <c r="D854"/>
      <c r="E854" s="79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</row>
    <row r="855" spans="1:23" x14ac:dyDescent="0.25">
      <c r="A855"/>
      <c r="B855"/>
      <c r="C855"/>
      <c r="D855"/>
      <c r="E855" s="79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</row>
    <row r="856" spans="1:23" x14ac:dyDescent="0.25">
      <c r="A856"/>
      <c r="B856"/>
      <c r="C856"/>
      <c r="D856"/>
      <c r="E856" s="79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</row>
    <row r="857" spans="1:23" x14ac:dyDescent="0.25">
      <c r="A857"/>
      <c r="B857"/>
      <c r="C857"/>
      <c r="D857"/>
      <c r="E857" s="79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</row>
    <row r="858" spans="1:23" x14ac:dyDescent="0.25">
      <c r="A858"/>
      <c r="B858"/>
      <c r="C858"/>
      <c r="D858"/>
      <c r="E858" s="79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</row>
    <row r="859" spans="1:23" x14ac:dyDescent="0.25">
      <c r="A859"/>
      <c r="B859"/>
      <c r="C859"/>
      <c r="D859"/>
      <c r="E859" s="7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</row>
    <row r="860" spans="1:23" x14ac:dyDescent="0.25">
      <c r="A860"/>
      <c r="B860"/>
      <c r="C860"/>
      <c r="D860"/>
      <c r="E860" s="79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</row>
    <row r="861" spans="1:23" x14ac:dyDescent="0.25">
      <c r="A861"/>
      <c r="B861"/>
      <c r="C861"/>
      <c r="D861"/>
      <c r="E861" s="79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</row>
    <row r="862" spans="1:23" x14ac:dyDescent="0.25">
      <c r="A862"/>
      <c r="B862"/>
      <c r="C862"/>
      <c r="D862"/>
      <c r="E862" s="79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</row>
    <row r="863" spans="1:23" x14ac:dyDescent="0.25">
      <c r="A863"/>
      <c r="B863"/>
      <c r="C863"/>
      <c r="D863"/>
      <c r="E863" s="79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</row>
    <row r="864" spans="1:23" x14ac:dyDescent="0.25">
      <c r="A864"/>
      <c r="B864"/>
      <c r="C864"/>
      <c r="D864"/>
      <c r="E864" s="79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</row>
    <row r="865" spans="1:23" x14ac:dyDescent="0.25">
      <c r="A865"/>
      <c r="B865"/>
      <c r="C865"/>
      <c r="D865"/>
      <c r="E865" s="79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</row>
    <row r="866" spans="1:23" x14ac:dyDescent="0.25">
      <c r="A866"/>
      <c r="B866"/>
      <c r="C866"/>
      <c r="D866"/>
      <c r="E866" s="79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</row>
    <row r="867" spans="1:23" x14ac:dyDescent="0.25">
      <c r="A867"/>
      <c r="B867"/>
      <c r="C867"/>
      <c r="D867"/>
      <c r="E867" s="79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</row>
    <row r="868" spans="1:23" x14ac:dyDescent="0.25">
      <c r="A868"/>
      <c r="B868"/>
      <c r="C868"/>
      <c r="D868"/>
      <c r="E868" s="79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</row>
    <row r="869" spans="1:23" x14ac:dyDescent="0.25">
      <c r="A869"/>
      <c r="B869"/>
      <c r="C869"/>
      <c r="D869"/>
      <c r="E869" s="7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</row>
    <row r="870" spans="1:23" x14ac:dyDescent="0.25">
      <c r="A870"/>
      <c r="B870"/>
      <c r="C870"/>
      <c r="D870"/>
      <c r="E870" s="79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</row>
    <row r="871" spans="1:23" x14ac:dyDescent="0.25">
      <c r="A871"/>
      <c r="B871"/>
      <c r="C871"/>
      <c r="D871"/>
      <c r="E871" s="79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</row>
    <row r="872" spans="1:23" x14ac:dyDescent="0.25">
      <c r="A872"/>
      <c r="B872"/>
      <c r="C872"/>
      <c r="D872"/>
      <c r="E872" s="79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</row>
    <row r="873" spans="1:23" x14ac:dyDescent="0.25">
      <c r="A873"/>
      <c r="B873"/>
      <c r="C873"/>
      <c r="D873"/>
      <c r="E873" s="79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</row>
    <row r="874" spans="1:23" x14ac:dyDescent="0.25">
      <c r="A874"/>
      <c r="B874"/>
      <c r="C874"/>
      <c r="D874"/>
      <c r="E874" s="79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</row>
    <row r="875" spans="1:23" x14ac:dyDescent="0.25">
      <c r="A875"/>
      <c r="B875"/>
      <c r="C875"/>
      <c r="D875"/>
      <c r="E875" s="79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</row>
    <row r="876" spans="1:23" x14ac:dyDescent="0.25">
      <c r="A876"/>
      <c r="B876"/>
      <c r="C876"/>
      <c r="D876"/>
      <c r="E876" s="79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</row>
    <row r="877" spans="1:23" x14ac:dyDescent="0.25">
      <c r="A877"/>
      <c r="B877"/>
      <c r="C877"/>
      <c r="D877"/>
      <c r="E877" s="79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</row>
    <row r="878" spans="1:23" x14ac:dyDescent="0.25">
      <c r="A878"/>
      <c r="B878"/>
      <c r="C878"/>
      <c r="D878"/>
      <c r="E878" s="79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</row>
    <row r="879" spans="1:23" x14ac:dyDescent="0.25">
      <c r="A879"/>
      <c r="B879"/>
      <c r="C879"/>
      <c r="D879"/>
      <c r="E879" s="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</row>
    <row r="880" spans="1:23" x14ac:dyDescent="0.25">
      <c r="A880"/>
      <c r="B880"/>
      <c r="C880"/>
      <c r="D880"/>
      <c r="E880" s="79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</row>
    <row r="881" spans="1:23" x14ac:dyDescent="0.25">
      <c r="A881"/>
      <c r="B881"/>
      <c r="C881"/>
      <c r="D881"/>
      <c r="E881" s="79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</row>
    <row r="882" spans="1:23" x14ac:dyDescent="0.25">
      <c r="A882"/>
      <c r="B882"/>
      <c r="C882"/>
      <c r="D882"/>
      <c r="E882" s="79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</row>
    <row r="883" spans="1:23" x14ac:dyDescent="0.25">
      <c r="A883"/>
      <c r="B883"/>
      <c r="C883"/>
      <c r="D883"/>
      <c r="E883" s="79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</row>
    <row r="884" spans="1:23" x14ac:dyDescent="0.25">
      <c r="A884"/>
      <c r="B884"/>
      <c r="C884"/>
      <c r="D884"/>
      <c r="E884" s="79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</row>
    <row r="885" spans="1:23" x14ac:dyDescent="0.25">
      <c r="A885"/>
      <c r="B885"/>
      <c r="C885"/>
      <c r="D885"/>
      <c r="E885" s="79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</row>
    <row r="886" spans="1:23" x14ac:dyDescent="0.25">
      <c r="A886"/>
      <c r="B886"/>
      <c r="C886"/>
      <c r="D886"/>
      <c r="E886" s="79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</row>
    <row r="887" spans="1:23" x14ac:dyDescent="0.25">
      <c r="A887"/>
      <c r="B887"/>
      <c r="C887"/>
      <c r="D887"/>
      <c r="E887" s="79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</row>
    <row r="888" spans="1:23" x14ac:dyDescent="0.25">
      <c r="A888"/>
      <c r="B888"/>
      <c r="C888"/>
      <c r="D888"/>
      <c r="E888" s="79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</row>
    <row r="889" spans="1:23" x14ac:dyDescent="0.25">
      <c r="A889"/>
      <c r="B889"/>
      <c r="C889"/>
      <c r="D889"/>
      <c r="E889" s="7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</row>
    <row r="890" spans="1:23" x14ac:dyDescent="0.25">
      <c r="A890"/>
      <c r="B890"/>
      <c r="C890"/>
      <c r="D890"/>
      <c r="E890" s="79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</row>
    <row r="891" spans="1:23" x14ac:dyDescent="0.25">
      <c r="A891"/>
      <c r="B891"/>
      <c r="C891"/>
      <c r="D891"/>
      <c r="E891" s="79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</row>
    <row r="892" spans="1:23" x14ac:dyDescent="0.25">
      <c r="A892"/>
      <c r="B892"/>
      <c r="C892"/>
      <c r="D892"/>
      <c r="E892" s="79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</row>
    <row r="893" spans="1:23" x14ac:dyDescent="0.25">
      <c r="A893"/>
      <c r="B893"/>
      <c r="C893"/>
      <c r="D893"/>
      <c r="E893" s="79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</row>
    <row r="894" spans="1:23" x14ac:dyDescent="0.25">
      <c r="A894"/>
      <c r="B894"/>
      <c r="C894"/>
      <c r="D894"/>
      <c r="E894" s="79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</row>
    <row r="895" spans="1:23" x14ac:dyDescent="0.25">
      <c r="A895"/>
      <c r="B895"/>
      <c r="C895"/>
      <c r="D895"/>
      <c r="E895" s="79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</row>
    <row r="896" spans="1:23" x14ac:dyDescent="0.25">
      <c r="A896"/>
      <c r="B896"/>
      <c r="C896"/>
      <c r="D896"/>
      <c r="E896" s="79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</row>
    <row r="897" spans="1:23" x14ac:dyDescent="0.25">
      <c r="A897"/>
      <c r="B897"/>
      <c r="C897"/>
      <c r="D897"/>
      <c r="E897" s="79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</row>
    <row r="898" spans="1:23" x14ac:dyDescent="0.25">
      <c r="A898"/>
      <c r="B898"/>
      <c r="C898"/>
      <c r="D898"/>
      <c r="E898" s="79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</row>
    <row r="899" spans="1:23" x14ac:dyDescent="0.25">
      <c r="A899"/>
      <c r="B899"/>
      <c r="C899"/>
      <c r="D899"/>
      <c r="E899" s="7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</row>
    <row r="900" spans="1:23" x14ac:dyDescent="0.25">
      <c r="A900"/>
      <c r="B900"/>
      <c r="C900"/>
      <c r="D900"/>
      <c r="E900" s="79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</row>
    <row r="901" spans="1:23" x14ac:dyDescent="0.25">
      <c r="A901"/>
      <c r="B901"/>
      <c r="C901"/>
      <c r="D901"/>
      <c r="E901" s="79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</row>
    <row r="902" spans="1:23" x14ac:dyDescent="0.25">
      <c r="A902"/>
      <c r="B902"/>
      <c r="C902"/>
      <c r="D902"/>
      <c r="E902" s="79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</row>
    <row r="903" spans="1:23" x14ac:dyDescent="0.25">
      <c r="A903"/>
      <c r="B903"/>
      <c r="C903"/>
      <c r="D903"/>
      <c r="E903" s="79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</row>
    <row r="904" spans="1:23" x14ac:dyDescent="0.25">
      <c r="A904"/>
      <c r="B904"/>
      <c r="C904"/>
      <c r="D904"/>
      <c r="E904" s="79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</row>
    <row r="905" spans="1:23" x14ac:dyDescent="0.25">
      <c r="A905"/>
      <c r="B905"/>
      <c r="C905"/>
      <c r="D905"/>
      <c r="E905" s="79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</row>
    <row r="906" spans="1:23" x14ac:dyDescent="0.25">
      <c r="A906"/>
      <c r="B906"/>
      <c r="C906"/>
      <c r="D906"/>
      <c r="E906" s="79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</row>
    <row r="907" spans="1:23" x14ac:dyDescent="0.25">
      <c r="A907"/>
      <c r="B907"/>
      <c r="C907"/>
      <c r="D907"/>
      <c r="E907" s="79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</row>
    <row r="908" spans="1:23" x14ac:dyDescent="0.25">
      <c r="A908"/>
      <c r="B908"/>
      <c r="C908"/>
      <c r="D908"/>
      <c r="E908" s="79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</row>
    <row r="909" spans="1:23" x14ac:dyDescent="0.25">
      <c r="A909"/>
      <c r="B909"/>
      <c r="C909"/>
      <c r="D909"/>
      <c r="E909" s="7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</row>
    <row r="910" spans="1:23" x14ac:dyDescent="0.25">
      <c r="A910"/>
      <c r="B910"/>
      <c r="C910"/>
      <c r="D910"/>
      <c r="E910" s="79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</row>
    <row r="911" spans="1:23" x14ac:dyDescent="0.25">
      <c r="A911"/>
      <c r="B911"/>
      <c r="C911"/>
      <c r="D911"/>
      <c r="E911" s="79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</row>
    <row r="912" spans="1:23" x14ac:dyDescent="0.25">
      <c r="A912"/>
      <c r="B912"/>
      <c r="C912"/>
      <c r="D912"/>
      <c r="E912" s="79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</row>
    <row r="913" spans="1:23" x14ac:dyDescent="0.25">
      <c r="A913"/>
      <c r="B913"/>
      <c r="C913"/>
      <c r="D913"/>
      <c r="E913" s="79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</row>
    <row r="914" spans="1:23" x14ac:dyDescent="0.25">
      <c r="A914"/>
      <c r="B914"/>
      <c r="C914"/>
      <c r="D914"/>
      <c r="E914" s="79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</row>
    <row r="915" spans="1:23" x14ac:dyDescent="0.25">
      <c r="A915"/>
      <c r="B915"/>
      <c r="C915"/>
      <c r="D915"/>
      <c r="E915" s="79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</row>
    <row r="916" spans="1:23" x14ac:dyDescent="0.25">
      <c r="A916"/>
      <c r="B916"/>
      <c r="C916"/>
      <c r="D916"/>
      <c r="E916" s="79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</row>
    <row r="917" spans="1:23" x14ac:dyDescent="0.25">
      <c r="A917"/>
      <c r="B917"/>
      <c r="C917"/>
      <c r="D917"/>
      <c r="E917" s="79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</row>
    <row r="918" spans="1:23" x14ac:dyDescent="0.25">
      <c r="A918"/>
      <c r="B918"/>
      <c r="C918"/>
      <c r="D918"/>
      <c r="E918" s="79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</row>
    <row r="919" spans="1:23" x14ac:dyDescent="0.25">
      <c r="A919"/>
      <c r="B919"/>
      <c r="C919"/>
      <c r="D919"/>
      <c r="E919" s="7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</row>
    <row r="920" spans="1:23" x14ac:dyDescent="0.25">
      <c r="A920"/>
      <c r="B920"/>
      <c r="C920"/>
      <c r="D920"/>
      <c r="E920" s="79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</row>
    <row r="921" spans="1:23" x14ac:dyDescent="0.25">
      <c r="A921"/>
      <c r="B921"/>
      <c r="C921"/>
      <c r="D921"/>
      <c r="E921" s="79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</row>
    <row r="922" spans="1:23" x14ac:dyDescent="0.25">
      <c r="A922"/>
      <c r="B922"/>
      <c r="C922"/>
      <c r="D922"/>
      <c r="E922" s="79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</row>
    <row r="923" spans="1:23" x14ac:dyDescent="0.25">
      <c r="A923"/>
      <c r="B923"/>
      <c r="C923"/>
      <c r="D923"/>
      <c r="E923" s="79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</row>
    <row r="924" spans="1:23" x14ac:dyDescent="0.25">
      <c r="A924"/>
      <c r="B924"/>
      <c r="C924"/>
      <c r="D924"/>
      <c r="E924" s="79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</row>
    <row r="925" spans="1:23" x14ac:dyDescent="0.25">
      <c r="A925"/>
      <c r="B925"/>
      <c r="C925"/>
      <c r="D925"/>
      <c r="E925" s="79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</row>
    <row r="926" spans="1:23" x14ac:dyDescent="0.25">
      <c r="A926"/>
      <c r="B926"/>
      <c r="C926"/>
      <c r="D926"/>
      <c r="E926" s="79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</row>
    <row r="927" spans="1:23" x14ac:dyDescent="0.25">
      <c r="A927"/>
      <c r="B927"/>
      <c r="C927"/>
      <c r="D927"/>
      <c r="E927" s="79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</row>
    <row r="928" spans="1:23" x14ac:dyDescent="0.25">
      <c r="A928"/>
      <c r="B928"/>
      <c r="C928"/>
      <c r="D928"/>
      <c r="E928" s="79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</row>
    <row r="929" spans="1:23" x14ac:dyDescent="0.25">
      <c r="A929"/>
      <c r="B929"/>
      <c r="C929"/>
      <c r="D929"/>
      <c r="E929" s="7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</row>
    <row r="930" spans="1:23" x14ac:dyDescent="0.25">
      <c r="A930"/>
      <c r="B930"/>
      <c r="C930"/>
      <c r="D930"/>
      <c r="E930" s="79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</row>
    <row r="931" spans="1:23" x14ac:dyDescent="0.25">
      <c r="A931"/>
      <c r="B931"/>
      <c r="C931"/>
      <c r="D931"/>
      <c r="E931" s="79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</row>
    <row r="932" spans="1:23" x14ac:dyDescent="0.25">
      <c r="A932"/>
      <c r="B932"/>
      <c r="C932"/>
      <c r="D932"/>
      <c r="E932" s="79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</row>
    <row r="933" spans="1:23" x14ac:dyDescent="0.25">
      <c r="A933"/>
      <c r="B933"/>
      <c r="C933"/>
      <c r="D933"/>
      <c r="E933" s="79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</row>
    <row r="934" spans="1:23" x14ac:dyDescent="0.25">
      <c r="A934"/>
      <c r="B934"/>
      <c r="C934"/>
      <c r="D934"/>
      <c r="E934" s="79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</row>
    <row r="935" spans="1:23" x14ac:dyDescent="0.25">
      <c r="A935"/>
      <c r="B935"/>
      <c r="C935"/>
      <c r="D935"/>
      <c r="E935" s="79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</row>
    <row r="936" spans="1:23" x14ac:dyDescent="0.25">
      <c r="A936"/>
      <c r="B936"/>
      <c r="C936"/>
      <c r="D936"/>
      <c r="E936" s="79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</row>
    <row r="937" spans="1:23" x14ac:dyDescent="0.25">
      <c r="A937"/>
      <c r="B937"/>
      <c r="C937"/>
      <c r="D937"/>
      <c r="E937" s="79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</row>
    <row r="938" spans="1:23" x14ac:dyDescent="0.25">
      <c r="A938"/>
      <c r="B938"/>
      <c r="C938"/>
      <c r="D938"/>
      <c r="E938" s="79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</row>
    <row r="939" spans="1:23" x14ac:dyDescent="0.25">
      <c r="A939"/>
      <c r="B939"/>
      <c r="C939"/>
      <c r="D939"/>
      <c r="E939" s="7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</row>
    <row r="940" spans="1:23" x14ac:dyDescent="0.25">
      <c r="A940"/>
      <c r="B940"/>
      <c r="C940"/>
      <c r="D940"/>
      <c r="E940" s="79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</row>
    <row r="941" spans="1:23" x14ac:dyDescent="0.25">
      <c r="A941"/>
      <c r="B941"/>
      <c r="C941"/>
      <c r="D941"/>
      <c r="E941" s="79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</row>
    <row r="942" spans="1:23" x14ac:dyDescent="0.25">
      <c r="A942"/>
      <c r="B942"/>
      <c r="C942"/>
      <c r="D942"/>
      <c r="E942" s="79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</row>
    <row r="943" spans="1:23" x14ac:dyDescent="0.25">
      <c r="A943"/>
      <c r="B943"/>
      <c r="C943"/>
      <c r="D943"/>
      <c r="E943" s="79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</row>
    <row r="944" spans="1:23" x14ac:dyDescent="0.25">
      <c r="A944"/>
      <c r="B944"/>
      <c r="C944"/>
      <c r="D944"/>
      <c r="E944" s="79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</row>
    <row r="945" spans="1:23" x14ac:dyDescent="0.25">
      <c r="A945"/>
      <c r="B945"/>
      <c r="C945"/>
      <c r="D945"/>
      <c r="E945" s="79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</row>
    <row r="946" spans="1:23" x14ac:dyDescent="0.25">
      <c r="A946"/>
      <c r="B946"/>
      <c r="C946"/>
      <c r="D946"/>
      <c r="E946" s="79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</row>
    <row r="947" spans="1:23" x14ac:dyDescent="0.25">
      <c r="A947"/>
      <c r="B947"/>
      <c r="C947"/>
      <c r="D947"/>
      <c r="E947" s="79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</row>
    <row r="948" spans="1:23" x14ac:dyDescent="0.25">
      <c r="A948"/>
      <c r="B948"/>
      <c r="C948"/>
      <c r="D948"/>
      <c r="E948" s="79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</row>
    <row r="949" spans="1:23" x14ac:dyDescent="0.25">
      <c r="A949"/>
      <c r="B949"/>
      <c r="C949"/>
      <c r="D949"/>
      <c r="E949" s="7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</row>
    <row r="950" spans="1:23" x14ac:dyDescent="0.25">
      <c r="A950"/>
      <c r="B950"/>
      <c r="C950"/>
      <c r="D950"/>
      <c r="E950" s="79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</row>
    <row r="951" spans="1:23" x14ac:dyDescent="0.25">
      <c r="A951"/>
      <c r="B951"/>
      <c r="C951"/>
      <c r="D951"/>
      <c r="E951" s="79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</row>
    <row r="952" spans="1:23" x14ac:dyDescent="0.25">
      <c r="A952"/>
      <c r="B952"/>
      <c r="C952"/>
      <c r="D952"/>
      <c r="E952" s="79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</row>
    <row r="953" spans="1:23" x14ac:dyDescent="0.25">
      <c r="A953"/>
      <c r="B953"/>
      <c r="C953"/>
      <c r="D953"/>
      <c r="E953" s="79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</row>
    <row r="954" spans="1:23" x14ac:dyDescent="0.25">
      <c r="A954"/>
      <c r="B954"/>
      <c r="C954"/>
      <c r="D954"/>
      <c r="E954" s="79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</row>
    <row r="955" spans="1:23" x14ac:dyDescent="0.25">
      <c r="A955"/>
      <c r="B955"/>
      <c r="C955"/>
      <c r="D955"/>
      <c r="E955" s="79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</row>
    <row r="956" spans="1:23" x14ac:dyDescent="0.25">
      <c r="A956"/>
      <c r="B956"/>
      <c r="C956"/>
      <c r="D956"/>
      <c r="E956" s="79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</row>
    <row r="957" spans="1:23" x14ac:dyDescent="0.25">
      <c r="A957"/>
      <c r="B957"/>
      <c r="C957"/>
      <c r="D957"/>
      <c r="E957" s="79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</row>
    <row r="958" spans="1:23" x14ac:dyDescent="0.25">
      <c r="A958"/>
      <c r="B958"/>
      <c r="C958"/>
      <c r="D958"/>
      <c r="E958" s="79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</row>
    <row r="959" spans="1:23" x14ac:dyDescent="0.25">
      <c r="A959"/>
      <c r="B959"/>
      <c r="C959"/>
      <c r="D959"/>
      <c r="E959" s="7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</row>
    <row r="960" spans="1:23" x14ac:dyDescent="0.25">
      <c r="A960"/>
      <c r="B960"/>
      <c r="C960"/>
      <c r="D960"/>
      <c r="E960" s="79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</row>
    <row r="961" spans="1:23" x14ac:dyDescent="0.25">
      <c r="A961"/>
      <c r="B961"/>
      <c r="C961"/>
      <c r="D961"/>
      <c r="E961" s="79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</row>
    <row r="962" spans="1:23" x14ac:dyDescent="0.25">
      <c r="A962"/>
      <c r="B962"/>
      <c r="C962"/>
      <c r="D962"/>
      <c r="E962" s="79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</row>
    <row r="963" spans="1:23" x14ac:dyDescent="0.25">
      <c r="A963"/>
      <c r="B963"/>
      <c r="C963"/>
      <c r="D963"/>
      <c r="E963" s="79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</row>
    <row r="964" spans="1:23" x14ac:dyDescent="0.25">
      <c r="A964"/>
      <c r="B964"/>
      <c r="C964"/>
      <c r="D964"/>
      <c r="E964" s="79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</row>
    <row r="965" spans="1:23" x14ac:dyDescent="0.25">
      <c r="A965"/>
      <c r="B965"/>
      <c r="C965"/>
      <c r="D965"/>
      <c r="E965" s="79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</row>
    <row r="966" spans="1:23" x14ac:dyDescent="0.25">
      <c r="A966"/>
      <c r="B966"/>
      <c r="C966"/>
      <c r="D966"/>
      <c r="E966" s="79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</row>
    <row r="967" spans="1:23" x14ac:dyDescent="0.25">
      <c r="A967"/>
      <c r="B967"/>
      <c r="C967"/>
      <c r="D967"/>
      <c r="E967" s="79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</row>
    <row r="968" spans="1:23" x14ac:dyDescent="0.25">
      <c r="A968"/>
      <c r="B968"/>
      <c r="C968"/>
      <c r="D968"/>
      <c r="E968" s="79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</row>
    <row r="969" spans="1:23" x14ac:dyDescent="0.25">
      <c r="A969"/>
      <c r="B969"/>
      <c r="C969"/>
      <c r="D969"/>
      <c r="E969" s="7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</row>
    <row r="970" spans="1:23" x14ac:dyDescent="0.25">
      <c r="A970"/>
      <c r="B970"/>
      <c r="C970"/>
      <c r="D970"/>
      <c r="E970" s="79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</row>
    <row r="971" spans="1:23" x14ac:dyDescent="0.25">
      <c r="A971"/>
      <c r="B971"/>
      <c r="C971"/>
      <c r="D971"/>
      <c r="E971" s="79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</row>
    <row r="972" spans="1:23" x14ac:dyDescent="0.25">
      <c r="A972"/>
      <c r="B972"/>
      <c r="C972"/>
      <c r="D972"/>
      <c r="E972" s="79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</row>
    <row r="973" spans="1:23" x14ac:dyDescent="0.25">
      <c r="A973"/>
      <c r="B973"/>
      <c r="C973"/>
      <c r="D973"/>
      <c r="E973" s="79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</row>
    <row r="974" spans="1:23" x14ac:dyDescent="0.25">
      <c r="A974"/>
      <c r="B974"/>
      <c r="C974"/>
      <c r="D974"/>
      <c r="E974" s="79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</row>
    <row r="975" spans="1:23" x14ac:dyDescent="0.25">
      <c r="A975"/>
      <c r="B975"/>
      <c r="C975"/>
      <c r="D975"/>
      <c r="E975" s="79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</row>
    <row r="976" spans="1:23" x14ac:dyDescent="0.25">
      <c r="A976"/>
      <c r="B976"/>
      <c r="C976"/>
      <c r="D976"/>
      <c r="E976" s="79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</row>
    <row r="977" spans="1:23" x14ac:dyDescent="0.25">
      <c r="A977"/>
      <c r="B977"/>
      <c r="C977"/>
      <c r="D977"/>
      <c r="E977" s="79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</row>
    <row r="978" spans="1:23" x14ac:dyDescent="0.25">
      <c r="A978"/>
      <c r="B978"/>
      <c r="C978"/>
      <c r="D978"/>
      <c r="E978" s="79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</row>
    <row r="979" spans="1:23" x14ac:dyDescent="0.25">
      <c r="A979"/>
      <c r="B979"/>
      <c r="C979"/>
      <c r="D979"/>
      <c r="E979" s="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</row>
    <row r="980" spans="1:23" x14ac:dyDescent="0.25">
      <c r="A980"/>
      <c r="B980"/>
      <c r="C980"/>
      <c r="D980"/>
      <c r="E980" s="79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</row>
    <row r="981" spans="1:23" x14ac:dyDescent="0.25">
      <c r="A981"/>
      <c r="B981"/>
      <c r="C981"/>
      <c r="D981"/>
      <c r="E981" s="79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</row>
    <row r="982" spans="1:23" x14ac:dyDescent="0.25">
      <c r="A982"/>
      <c r="B982"/>
      <c r="C982"/>
      <c r="D982"/>
      <c r="E982" s="79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</row>
    <row r="983" spans="1:23" x14ac:dyDescent="0.25">
      <c r="A983"/>
      <c r="B983"/>
      <c r="C983"/>
      <c r="D983"/>
      <c r="E983" s="79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</row>
    <row r="984" spans="1:23" x14ac:dyDescent="0.25">
      <c r="A984"/>
      <c r="B984"/>
      <c r="C984"/>
      <c r="D984"/>
      <c r="E984" s="79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</row>
    <row r="985" spans="1:23" x14ac:dyDescent="0.25">
      <c r="A985"/>
      <c r="B985"/>
      <c r="C985"/>
      <c r="D985"/>
      <c r="E985" s="79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</row>
    <row r="986" spans="1:23" x14ac:dyDescent="0.25">
      <c r="A986"/>
      <c r="B986"/>
      <c r="C986"/>
      <c r="D986"/>
      <c r="E986" s="79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</row>
    <row r="987" spans="1:23" x14ac:dyDescent="0.25">
      <c r="A987"/>
      <c r="B987"/>
      <c r="C987"/>
      <c r="D987"/>
      <c r="E987" s="79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</row>
    <row r="988" spans="1:23" x14ac:dyDescent="0.25">
      <c r="A988"/>
      <c r="B988"/>
      <c r="C988"/>
      <c r="D988"/>
      <c r="E988" s="79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</row>
    <row r="989" spans="1:23" x14ac:dyDescent="0.25">
      <c r="A989"/>
      <c r="B989"/>
      <c r="C989"/>
      <c r="D989"/>
      <c r="E989" s="7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</row>
    <row r="990" spans="1:23" x14ac:dyDescent="0.25">
      <c r="A990"/>
      <c r="B990"/>
      <c r="C990"/>
      <c r="D990"/>
      <c r="E990" s="79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</row>
    <row r="991" spans="1:23" x14ac:dyDescent="0.25">
      <c r="A991"/>
      <c r="B991"/>
      <c r="C991"/>
      <c r="D991"/>
      <c r="E991" s="79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</row>
    <row r="992" spans="1:23" x14ac:dyDescent="0.25">
      <c r="A992"/>
      <c r="B992"/>
      <c r="C992"/>
      <c r="D992"/>
      <c r="E992" s="79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</row>
    <row r="993" spans="1:23" x14ac:dyDescent="0.25">
      <c r="A993"/>
      <c r="B993"/>
      <c r="C993"/>
      <c r="D993"/>
      <c r="E993" s="79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</row>
    <row r="994" spans="1:23" x14ac:dyDescent="0.25">
      <c r="A994"/>
      <c r="B994"/>
      <c r="C994"/>
      <c r="D994"/>
      <c r="E994" s="79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</row>
    <row r="995" spans="1:23" x14ac:dyDescent="0.25">
      <c r="A995"/>
      <c r="B995"/>
      <c r="C995"/>
      <c r="D995"/>
      <c r="E995" s="79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</row>
    <row r="996" spans="1:23" x14ac:dyDescent="0.25">
      <c r="A996"/>
      <c r="B996"/>
      <c r="C996"/>
      <c r="D996"/>
      <c r="E996" s="79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</row>
    <row r="997" spans="1:23" x14ac:dyDescent="0.25">
      <c r="A997"/>
      <c r="B997"/>
      <c r="C997"/>
      <c r="D997"/>
      <c r="E997" s="79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</row>
    <row r="998" spans="1:23" x14ac:dyDescent="0.25">
      <c r="A998"/>
      <c r="B998"/>
      <c r="C998"/>
      <c r="D998"/>
      <c r="E998" s="79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</row>
    <row r="999" spans="1:23" x14ac:dyDescent="0.25">
      <c r="A999"/>
      <c r="B999"/>
      <c r="C999"/>
      <c r="D999"/>
      <c r="E999" s="7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</row>
    <row r="1000" spans="1:23" x14ac:dyDescent="0.25">
      <c r="A1000"/>
      <c r="B1000"/>
      <c r="C1000"/>
      <c r="D1000"/>
      <c r="E1000" s="79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</row>
    <row r="1001" spans="1:23" x14ac:dyDescent="0.25">
      <c r="A1001"/>
      <c r="B1001"/>
      <c r="C1001"/>
      <c r="D1001"/>
      <c r="E1001" s="79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</row>
    <row r="1002" spans="1:23" x14ac:dyDescent="0.25">
      <c r="A1002"/>
      <c r="B1002"/>
      <c r="C1002"/>
      <c r="D1002"/>
      <c r="E1002" s="79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</row>
    <row r="1003" spans="1:23" x14ac:dyDescent="0.25">
      <c r="A1003"/>
      <c r="B1003"/>
      <c r="C1003"/>
      <c r="D1003"/>
      <c r="E1003" s="79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</row>
    <row r="1004" spans="1:23" x14ac:dyDescent="0.25">
      <c r="A1004"/>
      <c r="B1004"/>
      <c r="C1004"/>
      <c r="D1004"/>
      <c r="E1004" s="79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</row>
    <row r="1005" spans="1:23" x14ac:dyDescent="0.25">
      <c r="A1005"/>
      <c r="B1005"/>
      <c r="C1005"/>
      <c r="D1005"/>
      <c r="E1005" s="79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</row>
    <row r="1006" spans="1:23" x14ac:dyDescent="0.25">
      <c r="A1006"/>
      <c r="B1006"/>
      <c r="C1006"/>
      <c r="D1006"/>
      <c r="E1006" s="79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</row>
    <row r="1007" spans="1:23" x14ac:dyDescent="0.25">
      <c r="A1007"/>
      <c r="B1007"/>
      <c r="C1007"/>
      <c r="D1007"/>
      <c r="E1007" s="79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</row>
    <row r="1008" spans="1:23" x14ac:dyDescent="0.25">
      <c r="A1008"/>
      <c r="B1008"/>
      <c r="C1008"/>
      <c r="D1008"/>
      <c r="E1008" s="79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</row>
    <row r="1009" spans="1:23" x14ac:dyDescent="0.25">
      <c r="A1009"/>
      <c r="B1009"/>
      <c r="C1009"/>
      <c r="D1009"/>
      <c r="E1009" s="7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</row>
    <row r="1010" spans="1:23" x14ac:dyDescent="0.25">
      <c r="A1010"/>
      <c r="B1010"/>
      <c r="C1010"/>
      <c r="D1010"/>
      <c r="E1010" s="79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</row>
    <row r="1011" spans="1:23" x14ac:dyDescent="0.25">
      <c r="A1011"/>
      <c r="B1011"/>
      <c r="C1011"/>
      <c r="D1011"/>
      <c r="E1011" s="79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</row>
    <row r="1012" spans="1:23" x14ac:dyDescent="0.25">
      <c r="A1012"/>
      <c r="B1012"/>
      <c r="C1012"/>
      <c r="D1012"/>
      <c r="E1012" s="79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</row>
    <row r="1013" spans="1:23" x14ac:dyDescent="0.25">
      <c r="A1013"/>
      <c r="B1013"/>
      <c r="C1013"/>
      <c r="D1013"/>
      <c r="E1013" s="79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</row>
    <row r="1014" spans="1:23" x14ac:dyDescent="0.25">
      <c r="A1014"/>
      <c r="B1014"/>
      <c r="C1014"/>
      <c r="D1014"/>
      <c r="E1014" s="79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</row>
    <row r="1015" spans="1:23" x14ac:dyDescent="0.25">
      <c r="A1015"/>
      <c r="B1015"/>
      <c r="C1015"/>
      <c r="D1015"/>
      <c r="E1015" s="79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</row>
    <row r="1016" spans="1:23" x14ac:dyDescent="0.25">
      <c r="A1016"/>
      <c r="B1016"/>
      <c r="C1016"/>
      <c r="D1016"/>
      <c r="E1016" s="79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</row>
    <row r="1017" spans="1:23" x14ac:dyDescent="0.25">
      <c r="A1017"/>
      <c r="B1017"/>
      <c r="C1017"/>
      <c r="D1017"/>
      <c r="E1017" s="79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</row>
    <row r="1018" spans="1:23" x14ac:dyDescent="0.25">
      <c r="A1018"/>
      <c r="B1018"/>
      <c r="C1018"/>
      <c r="D1018"/>
      <c r="E1018" s="79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</row>
    <row r="1019" spans="1:23" x14ac:dyDescent="0.25">
      <c r="A1019"/>
      <c r="B1019"/>
      <c r="C1019"/>
      <c r="D1019"/>
      <c r="E1019" s="7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</row>
    <row r="1020" spans="1:23" x14ac:dyDescent="0.25">
      <c r="A1020"/>
      <c r="B1020"/>
      <c r="C1020"/>
      <c r="D1020"/>
      <c r="E1020" s="79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</row>
    <row r="1021" spans="1:23" x14ac:dyDescent="0.25">
      <c r="A1021"/>
      <c r="B1021"/>
      <c r="C1021"/>
      <c r="D1021"/>
      <c r="E1021" s="79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</row>
    <row r="1022" spans="1:23" x14ac:dyDescent="0.25">
      <c r="A1022"/>
      <c r="B1022"/>
      <c r="C1022"/>
      <c r="D1022"/>
      <c r="E1022" s="79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</row>
    <row r="1023" spans="1:23" x14ac:dyDescent="0.25">
      <c r="A1023"/>
      <c r="B1023"/>
      <c r="C1023"/>
      <c r="D1023"/>
      <c r="E1023" s="79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</row>
    <row r="1024" spans="1:23" x14ac:dyDescent="0.25">
      <c r="A1024"/>
      <c r="B1024"/>
      <c r="C1024"/>
      <c r="D1024"/>
      <c r="E1024" s="79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</row>
    <row r="1025" spans="9:9" x14ac:dyDescent="0.25">
      <c r="I1025"/>
    </row>
  </sheetData>
  <autoFilter ref="B6:Y180" xr:uid="{00000000-0009-0000-0000-000000000000}"/>
  <sortState ref="A7:Z180">
    <sortCondition descending="1" ref="W7:W180"/>
  </sortState>
  <mergeCells count="3">
    <mergeCell ref="U5:V5"/>
    <mergeCell ref="B3:M3"/>
    <mergeCell ref="R2:S2"/>
  </mergeCells>
  <pageMargins left="0.25" right="0.25" top="0.75" bottom="0.75" header="0.3" footer="0.3"/>
  <pageSetup paperSize="8" scale="27" fitToHeight="0" orientation="landscape" r:id="rId1"/>
  <rowBreaks count="1" manualBreakCount="1">
    <brk id="63" max="16383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0"/>
  <sheetViews>
    <sheetView topLeftCell="A295" workbookViewId="0">
      <selection sqref="A1:A300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  <row r="40" spans="1:1" x14ac:dyDescent="0.25">
      <c r="A40">
        <v>40</v>
      </c>
    </row>
    <row r="41" spans="1:1" x14ac:dyDescent="0.25">
      <c r="A41">
        <v>41</v>
      </c>
    </row>
    <row r="42" spans="1:1" x14ac:dyDescent="0.25">
      <c r="A42">
        <v>42</v>
      </c>
    </row>
    <row r="43" spans="1:1" x14ac:dyDescent="0.25">
      <c r="A43">
        <v>43</v>
      </c>
    </row>
    <row r="44" spans="1:1" x14ac:dyDescent="0.25">
      <c r="A44">
        <v>44</v>
      </c>
    </row>
    <row r="45" spans="1:1" x14ac:dyDescent="0.25">
      <c r="A45">
        <v>45</v>
      </c>
    </row>
    <row r="46" spans="1:1" x14ac:dyDescent="0.25">
      <c r="A46">
        <v>46</v>
      </c>
    </row>
    <row r="47" spans="1:1" x14ac:dyDescent="0.25">
      <c r="A47">
        <v>47</v>
      </c>
    </row>
    <row r="48" spans="1:1" x14ac:dyDescent="0.25">
      <c r="A48">
        <v>48</v>
      </c>
    </row>
    <row r="49" spans="1:1" x14ac:dyDescent="0.25">
      <c r="A49">
        <v>49</v>
      </c>
    </row>
    <row r="50" spans="1:1" x14ac:dyDescent="0.25">
      <c r="A50">
        <v>50</v>
      </c>
    </row>
    <row r="51" spans="1:1" x14ac:dyDescent="0.25">
      <c r="A51">
        <v>51</v>
      </c>
    </row>
    <row r="52" spans="1:1" x14ac:dyDescent="0.25">
      <c r="A52">
        <v>52</v>
      </c>
    </row>
    <row r="53" spans="1:1" x14ac:dyDescent="0.25">
      <c r="A53">
        <v>53</v>
      </c>
    </row>
    <row r="54" spans="1:1" x14ac:dyDescent="0.25">
      <c r="A54">
        <v>54</v>
      </c>
    </row>
    <row r="55" spans="1:1" x14ac:dyDescent="0.25">
      <c r="A55">
        <v>55</v>
      </c>
    </row>
    <row r="56" spans="1:1" x14ac:dyDescent="0.25">
      <c r="A56">
        <v>56</v>
      </c>
    </row>
    <row r="57" spans="1:1" x14ac:dyDescent="0.25">
      <c r="A57">
        <v>57</v>
      </c>
    </row>
    <row r="58" spans="1:1" x14ac:dyDescent="0.25">
      <c r="A58">
        <v>58</v>
      </c>
    </row>
    <row r="59" spans="1:1" x14ac:dyDescent="0.25">
      <c r="A59">
        <v>59</v>
      </c>
    </row>
    <row r="60" spans="1:1" x14ac:dyDescent="0.25">
      <c r="A60">
        <v>60</v>
      </c>
    </row>
    <row r="61" spans="1:1" x14ac:dyDescent="0.25">
      <c r="A61">
        <v>61</v>
      </c>
    </row>
    <row r="62" spans="1:1" x14ac:dyDescent="0.25">
      <c r="A62">
        <v>62</v>
      </c>
    </row>
    <row r="63" spans="1:1" x14ac:dyDescent="0.25">
      <c r="A63">
        <v>63</v>
      </c>
    </row>
    <row r="64" spans="1:1" x14ac:dyDescent="0.25">
      <c r="A64">
        <v>64</v>
      </c>
    </row>
    <row r="65" spans="1:1" x14ac:dyDescent="0.25">
      <c r="A65">
        <v>65</v>
      </c>
    </row>
    <row r="66" spans="1:1" x14ac:dyDescent="0.25">
      <c r="A66">
        <v>66</v>
      </c>
    </row>
    <row r="67" spans="1:1" x14ac:dyDescent="0.25">
      <c r="A67">
        <v>67</v>
      </c>
    </row>
    <row r="68" spans="1:1" x14ac:dyDescent="0.25">
      <c r="A68">
        <v>68</v>
      </c>
    </row>
    <row r="69" spans="1:1" x14ac:dyDescent="0.25">
      <c r="A69">
        <v>69</v>
      </c>
    </row>
    <row r="70" spans="1:1" x14ac:dyDescent="0.25">
      <c r="A70">
        <v>70</v>
      </c>
    </row>
    <row r="71" spans="1:1" x14ac:dyDescent="0.25">
      <c r="A71">
        <v>71</v>
      </c>
    </row>
    <row r="72" spans="1:1" x14ac:dyDescent="0.25">
      <c r="A72">
        <v>72</v>
      </c>
    </row>
    <row r="73" spans="1:1" x14ac:dyDescent="0.25">
      <c r="A73">
        <v>73</v>
      </c>
    </row>
    <row r="74" spans="1:1" x14ac:dyDescent="0.25">
      <c r="A74">
        <v>74</v>
      </c>
    </row>
    <row r="75" spans="1:1" x14ac:dyDescent="0.25">
      <c r="A75">
        <v>75</v>
      </c>
    </row>
    <row r="76" spans="1:1" x14ac:dyDescent="0.25">
      <c r="A76">
        <v>76</v>
      </c>
    </row>
    <row r="77" spans="1:1" x14ac:dyDescent="0.25">
      <c r="A77">
        <v>77</v>
      </c>
    </row>
    <row r="78" spans="1:1" x14ac:dyDescent="0.25">
      <c r="A78">
        <v>78</v>
      </c>
    </row>
    <row r="79" spans="1:1" x14ac:dyDescent="0.25">
      <c r="A79">
        <v>79</v>
      </c>
    </row>
    <row r="80" spans="1:1" x14ac:dyDescent="0.25">
      <c r="A80">
        <v>80</v>
      </c>
    </row>
    <row r="81" spans="1:1" x14ac:dyDescent="0.25">
      <c r="A81">
        <v>81</v>
      </c>
    </row>
    <row r="82" spans="1:1" x14ac:dyDescent="0.25">
      <c r="A82">
        <v>82</v>
      </c>
    </row>
    <row r="83" spans="1:1" x14ac:dyDescent="0.25">
      <c r="A83">
        <v>83</v>
      </c>
    </row>
    <row r="84" spans="1:1" x14ac:dyDescent="0.25">
      <c r="A84">
        <v>84</v>
      </c>
    </row>
    <row r="85" spans="1:1" x14ac:dyDescent="0.25">
      <c r="A85">
        <v>85</v>
      </c>
    </row>
    <row r="86" spans="1:1" x14ac:dyDescent="0.25">
      <c r="A86">
        <v>86</v>
      </c>
    </row>
    <row r="87" spans="1:1" x14ac:dyDescent="0.25">
      <c r="A87">
        <v>87</v>
      </c>
    </row>
    <row r="88" spans="1:1" x14ac:dyDescent="0.25">
      <c r="A88">
        <v>88</v>
      </c>
    </row>
    <row r="89" spans="1:1" x14ac:dyDescent="0.25">
      <c r="A89">
        <v>89</v>
      </c>
    </row>
    <row r="90" spans="1:1" x14ac:dyDescent="0.25">
      <c r="A90">
        <v>90</v>
      </c>
    </row>
    <row r="91" spans="1:1" x14ac:dyDescent="0.25">
      <c r="A91">
        <v>91</v>
      </c>
    </row>
    <row r="92" spans="1:1" x14ac:dyDescent="0.25">
      <c r="A92">
        <v>92</v>
      </c>
    </row>
    <row r="93" spans="1:1" x14ac:dyDescent="0.25">
      <c r="A93">
        <v>93</v>
      </c>
    </row>
    <row r="94" spans="1:1" x14ac:dyDescent="0.25">
      <c r="A94">
        <v>94</v>
      </c>
    </row>
    <row r="95" spans="1:1" x14ac:dyDescent="0.25">
      <c r="A95">
        <v>95</v>
      </c>
    </row>
    <row r="96" spans="1:1" x14ac:dyDescent="0.25">
      <c r="A96">
        <v>96</v>
      </c>
    </row>
    <row r="97" spans="1:1" x14ac:dyDescent="0.25">
      <c r="A97">
        <v>97</v>
      </c>
    </row>
    <row r="98" spans="1:1" x14ac:dyDescent="0.25">
      <c r="A98">
        <v>98</v>
      </c>
    </row>
    <row r="99" spans="1:1" x14ac:dyDescent="0.25">
      <c r="A99">
        <v>99</v>
      </c>
    </row>
    <row r="100" spans="1:1" x14ac:dyDescent="0.25">
      <c r="A100">
        <v>100</v>
      </c>
    </row>
    <row r="101" spans="1:1" x14ac:dyDescent="0.25">
      <c r="A101">
        <v>101</v>
      </c>
    </row>
    <row r="102" spans="1:1" x14ac:dyDescent="0.25">
      <c r="A102">
        <v>102</v>
      </c>
    </row>
    <row r="103" spans="1:1" x14ac:dyDescent="0.25">
      <c r="A103">
        <v>103</v>
      </c>
    </row>
    <row r="104" spans="1:1" x14ac:dyDescent="0.25">
      <c r="A104">
        <v>104</v>
      </c>
    </row>
    <row r="105" spans="1:1" x14ac:dyDescent="0.25">
      <c r="A105">
        <v>105</v>
      </c>
    </row>
    <row r="106" spans="1:1" x14ac:dyDescent="0.25">
      <c r="A106">
        <v>106</v>
      </c>
    </row>
    <row r="107" spans="1:1" x14ac:dyDescent="0.25">
      <c r="A107">
        <v>107</v>
      </c>
    </row>
    <row r="108" spans="1:1" x14ac:dyDescent="0.25">
      <c r="A108">
        <v>108</v>
      </c>
    </row>
    <row r="109" spans="1:1" x14ac:dyDescent="0.25">
      <c r="A109">
        <v>109</v>
      </c>
    </row>
    <row r="110" spans="1:1" x14ac:dyDescent="0.25">
      <c r="A110">
        <v>110</v>
      </c>
    </row>
    <row r="111" spans="1:1" x14ac:dyDescent="0.25">
      <c r="A111">
        <v>111</v>
      </c>
    </row>
    <row r="112" spans="1:1" x14ac:dyDescent="0.25">
      <c r="A112">
        <v>112</v>
      </c>
    </row>
    <row r="113" spans="1:1" x14ac:dyDescent="0.25">
      <c r="A113">
        <v>113</v>
      </c>
    </row>
    <row r="114" spans="1:1" x14ac:dyDescent="0.25">
      <c r="A114">
        <v>114</v>
      </c>
    </row>
    <row r="115" spans="1:1" x14ac:dyDescent="0.25">
      <c r="A115">
        <v>115</v>
      </c>
    </row>
    <row r="116" spans="1:1" x14ac:dyDescent="0.25">
      <c r="A116">
        <v>116</v>
      </c>
    </row>
    <row r="117" spans="1:1" x14ac:dyDescent="0.25">
      <c r="A117">
        <v>117</v>
      </c>
    </row>
    <row r="118" spans="1:1" x14ac:dyDescent="0.25">
      <c r="A118">
        <v>118</v>
      </c>
    </row>
    <row r="119" spans="1:1" x14ac:dyDescent="0.25">
      <c r="A119">
        <v>119</v>
      </c>
    </row>
    <row r="120" spans="1:1" x14ac:dyDescent="0.25">
      <c r="A120">
        <v>120</v>
      </c>
    </row>
    <row r="121" spans="1:1" x14ac:dyDescent="0.25">
      <c r="A121">
        <v>121</v>
      </c>
    </row>
    <row r="122" spans="1:1" x14ac:dyDescent="0.25">
      <c r="A122">
        <v>122</v>
      </c>
    </row>
    <row r="123" spans="1:1" x14ac:dyDescent="0.25">
      <c r="A123">
        <v>123</v>
      </c>
    </row>
    <row r="124" spans="1:1" x14ac:dyDescent="0.25">
      <c r="A124">
        <v>124</v>
      </c>
    </row>
    <row r="125" spans="1:1" x14ac:dyDescent="0.25">
      <c r="A125">
        <v>125</v>
      </c>
    </row>
    <row r="126" spans="1:1" x14ac:dyDescent="0.25">
      <c r="A126">
        <v>126</v>
      </c>
    </row>
    <row r="127" spans="1:1" x14ac:dyDescent="0.25">
      <c r="A127">
        <v>127</v>
      </c>
    </row>
    <row r="128" spans="1:1" x14ac:dyDescent="0.25">
      <c r="A128">
        <v>128</v>
      </c>
    </row>
    <row r="129" spans="1:1" x14ac:dyDescent="0.25">
      <c r="A129">
        <v>129</v>
      </c>
    </row>
    <row r="130" spans="1:1" x14ac:dyDescent="0.25">
      <c r="A130">
        <v>130</v>
      </c>
    </row>
    <row r="131" spans="1:1" x14ac:dyDescent="0.25">
      <c r="A131">
        <v>131</v>
      </c>
    </row>
    <row r="132" spans="1:1" x14ac:dyDescent="0.25">
      <c r="A132">
        <v>132</v>
      </c>
    </row>
    <row r="133" spans="1:1" x14ac:dyDescent="0.25">
      <c r="A133">
        <v>133</v>
      </c>
    </row>
    <row r="134" spans="1:1" x14ac:dyDescent="0.25">
      <c r="A134">
        <v>134</v>
      </c>
    </row>
    <row r="135" spans="1:1" x14ac:dyDescent="0.25">
      <c r="A135">
        <v>135</v>
      </c>
    </row>
    <row r="136" spans="1:1" x14ac:dyDescent="0.25">
      <c r="A136">
        <v>136</v>
      </c>
    </row>
    <row r="137" spans="1:1" x14ac:dyDescent="0.25">
      <c r="A137">
        <v>137</v>
      </c>
    </row>
    <row r="138" spans="1:1" x14ac:dyDescent="0.25">
      <c r="A138">
        <v>138</v>
      </c>
    </row>
    <row r="139" spans="1:1" x14ac:dyDescent="0.25">
      <c r="A139">
        <v>139</v>
      </c>
    </row>
    <row r="140" spans="1:1" x14ac:dyDescent="0.25">
      <c r="A140">
        <v>140</v>
      </c>
    </row>
    <row r="141" spans="1:1" x14ac:dyDescent="0.25">
      <c r="A141">
        <v>141</v>
      </c>
    </row>
    <row r="142" spans="1:1" x14ac:dyDescent="0.25">
      <c r="A142">
        <v>142</v>
      </c>
    </row>
    <row r="143" spans="1:1" x14ac:dyDescent="0.25">
      <c r="A143">
        <v>143</v>
      </c>
    </row>
    <row r="144" spans="1:1" x14ac:dyDescent="0.25">
      <c r="A144">
        <v>144</v>
      </c>
    </row>
    <row r="145" spans="1:1" x14ac:dyDescent="0.25">
      <c r="A145">
        <v>145</v>
      </c>
    </row>
    <row r="146" spans="1:1" x14ac:dyDescent="0.25">
      <c r="A146">
        <v>146</v>
      </c>
    </row>
    <row r="147" spans="1:1" x14ac:dyDescent="0.25">
      <c r="A147">
        <v>147</v>
      </c>
    </row>
    <row r="148" spans="1:1" x14ac:dyDescent="0.25">
      <c r="A148">
        <v>148</v>
      </c>
    </row>
    <row r="149" spans="1:1" x14ac:dyDescent="0.25">
      <c r="A149">
        <v>149</v>
      </c>
    </row>
    <row r="150" spans="1:1" x14ac:dyDescent="0.25">
      <c r="A150">
        <v>150</v>
      </c>
    </row>
    <row r="151" spans="1:1" x14ac:dyDescent="0.25">
      <c r="A151">
        <v>151</v>
      </c>
    </row>
    <row r="152" spans="1:1" x14ac:dyDescent="0.25">
      <c r="A152">
        <v>152</v>
      </c>
    </row>
    <row r="153" spans="1:1" x14ac:dyDescent="0.25">
      <c r="A153">
        <v>153</v>
      </c>
    </row>
    <row r="154" spans="1:1" x14ac:dyDescent="0.25">
      <c r="A154">
        <v>154</v>
      </c>
    </row>
    <row r="155" spans="1:1" x14ac:dyDescent="0.25">
      <c r="A155">
        <v>155</v>
      </c>
    </row>
    <row r="156" spans="1:1" x14ac:dyDescent="0.25">
      <c r="A156">
        <v>156</v>
      </c>
    </row>
    <row r="157" spans="1:1" x14ac:dyDescent="0.25">
      <c r="A157">
        <v>157</v>
      </c>
    </row>
    <row r="158" spans="1:1" x14ac:dyDescent="0.25">
      <c r="A158">
        <v>158</v>
      </c>
    </row>
    <row r="159" spans="1:1" x14ac:dyDescent="0.25">
      <c r="A159">
        <v>159</v>
      </c>
    </row>
    <row r="160" spans="1:1" x14ac:dyDescent="0.25">
      <c r="A160">
        <v>160</v>
      </c>
    </row>
    <row r="161" spans="1:1" x14ac:dyDescent="0.25">
      <c r="A161">
        <v>161</v>
      </c>
    </row>
    <row r="162" spans="1:1" x14ac:dyDescent="0.25">
      <c r="A162">
        <v>162</v>
      </c>
    </row>
    <row r="163" spans="1:1" x14ac:dyDescent="0.25">
      <c r="A163">
        <v>163</v>
      </c>
    </row>
    <row r="164" spans="1:1" x14ac:dyDescent="0.25">
      <c r="A164">
        <v>164</v>
      </c>
    </row>
    <row r="165" spans="1:1" x14ac:dyDescent="0.25">
      <c r="A165">
        <v>165</v>
      </c>
    </row>
    <row r="166" spans="1:1" x14ac:dyDescent="0.25">
      <c r="A166">
        <v>166</v>
      </c>
    </row>
    <row r="167" spans="1:1" x14ac:dyDescent="0.25">
      <c r="A167">
        <v>167</v>
      </c>
    </row>
    <row r="168" spans="1:1" x14ac:dyDescent="0.25">
      <c r="A168">
        <v>168</v>
      </c>
    </row>
    <row r="169" spans="1:1" x14ac:dyDescent="0.25">
      <c r="A169">
        <v>169</v>
      </c>
    </row>
    <row r="170" spans="1:1" x14ac:dyDescent="0.25">
      <c r="A170">
        <v>170</v>
      </c>
    </row>
    <row r="171" spans="1:1" x14ac:dyDescent="0.25">
      <c r="A171">
        <v>171</v>
      </c>
    </row>
    <row r="172" spans="1:1" x14ac:dyDescent="0.25">
      <c r="A172">
        <v>172</v>
      </c>
    </row>
    <row r="173" spans="1:1" x14ac:dyDescent="0.25">
      <c r="A173">
        <v>173</v>
      </c>
    </row>
    <row r="174" spans="1:1" x14ac:dyDescent="0.25">
      <c r="A174">
        <v>174</v>
      </c>
    </row>
    <row r="175" spans="1:1" x14ac:dyDescent="0.25">
      <c r="A175">
        <v>175</v>
      </c>
    </row>
    <row r="176" spans="1:1" x14ac:dyDescent="0.25">
      <c r="A176">
        <v>176</v>
      </c>
    </row>
    <row r="177" spans="1:1" x14ac:dyDescent="0.25">
      <c r="A177">
        <v>177</v>
      </c>
    </row>
    <row r="178" spans="1:1" x14ac:dyDescent="0.25">
      <c r="A178">
        <v>178</v>
      </c>
    </row>
    <row r="179" spans="1:1" x14ac:dyDescent="0.25">
      <c r="A179">
        <v>179</v>
      </c>
    </row>
    <row r="180" spans="1:1" x14ac:dyDescent="0.25">
      <c r="A180">
        <v>180</v>
      </c>
    </row>
    <row r="181" spans="1:1" x14ac:dyDescent="0.25">
      <c r="A181">
        <v>181</v>
      </c>
    </row>
    <row r="182" spans="1:1" x14ac:dyDescent="0.25">
      <c r="A182">
        <v>182</v>
      </c>
    </row>
    <row r="183" spans="1:1" x14ac:dyDescent="0.25">
      <c r="A183">
        <v>183</v>
      </c>
    </row>
    <row r="184" spans="1:1" x14ac:dyDescent="0.25">
      <c r="A184">
        <v>184</v>
      </c>
    </row>
    <row r="185" spans="1:1" x14ac:dyDescent="0.25">
      <c r="A185">
        <v>185</v>
      </c>
    </row>
    <row r="186" spans="1:1" x14ac:dyDescent="0.25">
      <c r="A186">
        <v>186</v>
      </c>
    </row>
    <row r="187" spans="1:1" x14ac:dyDescent="0.25">
      <c r="A187">
        <v>187</v>
      </c>
    </row>
    <row r="188" spans="1:1" x14ac:dyDescent="0.25">
      <c r="A188">
        <v>188</v>
      </c>
    </row>
    <row r="189" spans="1:1" x14ac:dyDescent="0.25">
      <c r="A189">
        <v>189</v>
      </c>
    </row>
    <row r="190" spans="1:1" x14ac:dyDescent="0.25">
      <c r="A190">
        <v>190</v>
      </c>
    </row>
    <row r="191" spans="1:1" x14ac:dyDescent="0.25">
      <c r="A191">
        <v>191</v>
      </c>
    </row>
    <row r="192" spans="1:1" x14ac:dyDescent="0.25">
      <c r="A192">
        <v>192</v>
      </c>
    </row>
    <row r="193" spans="1:1" x14ac:dyDescent="0.25">
      <c r="A193">
        <v>193</v>
      </c>
    </row>
    <row r="194" spans="1:1" x14ac:dyDescent="0.25">
      <c r="A194">
        <v>194</v>
      </c>
    </row>
    <row r="195" spans="1:1" x14ac:dyDescent="0.25">
      <c r="A195">
        <v>195</v>
      </c>
    </row>
    <row r="196" spans="1:1" x14ac:dyDescent="0.25">
      <c r="A196">
        <v>196</v>
      </c>
    </row>
    <row r="197" spans="1:1" x14ac:dyDescent="0.25">
      <c r="A197">
        <v>197</v>
      </c>
    </row>
    <row r="198" spans="1:1" x14ac:dyDescent="0.25">
      <c r="A198">
        <v>198</v>
      </c>
    </row>
    <row r="199" spans="1:1" x14ac:dyDescent="0.25">
      <c r="A199">
        <v>199</v>
      </c>
    </row>
    <row r="200" spans="1:1" x14ac:dyDescent="0.25">
      <c r="A200">
        <v>200</v>
      </c>
    </row>
    <row r="201" spans="1:1" x14ac:dyDescent="0.25">
      <c r="A201">
        <v>201</v>
      </c>
    </row>
    <row r="202" spans="1:1" x14ac:dyDescent="0.25">
      <c r="A202">
        <v>202</v>
      </c>
    </row>
    <row r="203" spans="1:1" x14ac:dyDescent="0.25">
      <c r="A203">
        <v>203</v>
      </c>
    </row>
    <row r="204" spans="1:1" x14ac:dyDescent="0.25">
      <c r="A204">
        <v>204</v>
      </c>
    </row>
    <row r="205" spans="1:1" x14ac:dyDescent="0.25">
      <c r="A205">
        <v>205</v>
      </c>
    </row>
    <row r="206" spans="1:1" x14ac:dyDescent="0.25">
      <c r="A206">
        <v>206</v>
      </c>
    </row>
    <row r="207" spans="1:1" x14ac:dyDescent="0.25">
      <c r="A207">
        <v>207</v>
      </c>
    </row>
    <row r="208" spans="1:1" x14ac:dyDescent="0.25">
      <c r="A208">
        <v>208</v>
      </c>
    </row>
    <row r="209" spans="1:1" x14ac:dyDescent="0.25">
      <c r="A209">
        <v>209</v>
      </c>
    </row>
    <row r="210" spans="1:1" x14ac:dyDescent="0.25">
      <c r="A210">
        <v>210</v>
      </c>
    </row>
    <row r="211" spans="1:1" x14ac:dyDescent="0.25">
      <c r="A211">
        <v>211</v>
      </c>
    </row>
    <row r="212" spans="1:1" x14ac:dyDescent="0.25">
      <c r="A212">
        <v>212</v>
      </c>
    </row>
    <row r="213" spans="1:1" x14ac:dyDescent="0.25">
      <c r="A213">
        <v>213</v>
      </c>
    </row>
    <row r="214" spans="1:1" x14ac:dyDescent="0.25">
      <c r="A214">
        <v>214</v>
      </c>
    </row>
    <row r="215" spans="1:1" x14ac:dyDescent="0.25">
      <c r="A215">
        <v>215</v>
      </c>
    </row>
    <row r="216" spans="1:1" x14ac:dyDescent="0.25">
      <c r="A216">
        <v>216</v>
      </c>
    </row>
    <row r="217" spans="1:1" x14ac:dyDescent="0.25">
      <c r="A217">
        <v>217</v>
      </c>
    </row>
    <row r="218" spans="1:1" x14ac:dyDescent="0.25">
      <c r="A218">
        <v>218</v>
      </c>
    </row>
    <row r="219" spans="1:1" x14ac:dyDescent="0.25">
      <c r="A219">
        <v>219</v>
      </c>
    </row>
    <row r="220" spans="1:1" x14ac:dyDescent="0.25">
      <c r="A220">
        <v>220</v>
      </c>
    </row>
    <row r="221" spans="1:1" x14ac:dyDescent="0.25">
      <c r="A221">
        <v>221</v>
      </c>
    </row>
    <row r="222" spans="1:1" x14ac:dyDescent="0.25">
      <c r="A222">
        <v>222</v>
      </c>
    </row>
    <row r="223" spans="1:1" x14ac:dyDescent="0.25">
      <c r="A223">
        <v>223</v>
      </c>
    </row>
    <row r="224" spans="1:1" x14ac:dyDescent="0.25">
      <c r="A224">
        <v>224</v>
      </c>
    </row>
    <row r="225" spans="1:1" x14ac:dyDescent="0.25">
      <c r="A225">
        <v>225</v>
      </c>
    </row>
    <row r="226" spans="1:1" x14ac:dyDescent="0.25">
      <c r="A226">
        <v>226</v>
      </c>
    </row>
    <row r="227" spans="1:1" x14ac:dyDescent="0.25">
      <c r="A227">
        <v>227</v>
      </c>
    </row>
    <row r="228" spans="1:1" x14ac:dyDescent="0.25">
      <c r="A228">
        <v>228</v>
      </c>
    </row>
    <row r="229" spans="1:1" x14ac:dyDescent="0.25">
      <c r="A229">
        <v>229</v>
      </c>
    </row>
    <row r="230" spans="1:1" x14ac:dyDescent="0.25">
      <c r="A230">
        <v>230</v>
      </c>
    </row>
    <row r="231" spans="1:1" x14ac:dyDescent="0.25">
      <c r="A231">
        <v>231</v>
      </c>
    </row>
    <row r="232" spans="1:1" x14ac:dyDescent="0.25">
      <c r="A232">
        <v>232</v>
      </c>
    </row>
    <row r="233" spans="1:1" x14ac:dyDescent="0.25">
      <c r="A233">
        <v>233</v>
      </c>
    </row>
    <row r="234" spans="1:1" x14ac:dyDescent="0.25">
      <c r="A234">
        <v>234</v>
      </c>
    </row>
    <row r="235" spans="1:1" x14ac:dyDescent="0.25">
      <c r="A235">
        <v>235</v>
      </c>
    </row>
    <row r="236" spans="1:1" x14ac:dyDescent="0.25">
      <c r="A236">
        <v>236</v>
      </c>
    </row>
    <row r="237" spans="1:1" x14ac:dyDescent="0.25">
      <c r="A237">
        <v>237</v>
      </c>
    </row>
    <row r="238" spans="1:1" x14ac:dyDescent="0.25">
      <c r="A238">
        <v>238</v>
      </c>
    </row>
    <row r="239" spans="1:1" x14ac:dyDescent="0.25">
      <c r="A239">
        <v>239</v>
      </c>
    </row>
    <row r="240" spans="1:1" x14ac:dyDescent="0.25">
      <c r="A240">
        <v>240</v>
      </c>
    </row>
    <row r="241" spans="1:1" x14ac:dyDescent="0.25">
      <c r="A241">
        <v>241</v>
      </c>
    </row>
    <row r="242" spans="1:1" x14ac:dyDescent="0.25">
      <c r="A242">
        <v>242</v>
      </c>
    </row>
    <row r="243" spans="1:1" x14ac:dyDescent="0.25">
      <c r="A243">
        <v>243</v>
      </c>
    </row>
    <row r="244" spans="1:1" x14ac:dyDescent="0.25">
      <c r="A244">
        <v>244</v>
      </c>
    </row>
    <row r="245" spans="1:1" x14ac:dyDescent="0.25">
      <c r="A245">
        <v>245</v>
      </c>
    </row>
    <row r="246" spans="1:1" x14ac:dyDescent="0.25">
      <c r="A246">
        <v>246</v>
      </c>
    </row>
    <row r="247" spans="1:1" x14ac:dyDescent="0.25">
      <c r="A247">
        <v>247</v>
      </c>
    </row>
    <row r="248" spans="1:1" x14ac:dyDescent="0.25">
      <c r="A248">
        <v>248</v>
      </c>
    </row>
    <row r="249" spans="1:1" x14ac:dyDescent="0.25">
      <c r="A249">
        <v>249</v>
      </c>
    </row>
    <row r="250" spans="1:1" x14ac:dyDescent="0.25">
      <c r="A250">
        <v>250</v>
      </c>
    </row>
    <row r="251" spans="1:1" x14ac:dyDescent="0.25">
      <c r="A251">
        <v>251</v>
      </c>
    </row>
    <row r="252" spans="1:1" x14ac:dyDescent="0.25">
      <c r="A252">
        <v>252</v>
      </c>
    </row>
    <row r="253" spans="1:1" x14ac:dyDescent="0.25">
      <c r="A253">
        <v>253</v>
      </c>
    </row>
    <row r="254" spans="1:1" x14ac:dyDescent="0.25">
      <c r="A254">
        <v>254</v>
      </c>
    </row>
    <row r="255" spans="1:1" x14ac:dyDescent="0.25">
      <c r="A255">
        <v>255</v>
      </c>
    </row>
    <row r="256" spans="1:1" x14ac:dyDescent="0.25">
      <c r="A256">
        <v>256</v>
      </c>
    </row>
    <row r="257" spans="1:1" x14ac:dyDescent="0.25">
      <c r="A257">
        <v>257</v>
      </c>
    </row>
    <row r="258" spans="1:1" x14ac:dyDescent="0.25">
      <c r="A258">
        <v>258</v>
      </c>
    </row>
    <row r="259" spans="1:1" x14ac:dyDescent="0.25">
      <c r="A259">
        <v>259</v>
      </c>
    </row>
    <row r="260" spans="1:1" x14ac:dyDescent="0.25">
      <c r="A260">
        <v>260</v>
      </c>
    </row>
    <row r="261" spans="1:1" x14ac:dyDescent="0.25">
      <c r="A261">
        <v>261</v>
      </c>
    </row>
    <row r="262" spans="1:1" x14ac:dyDescent="0.25">
      <c r="A262">
        <v>262</v>
      </c>
    </row>
    <row r="263" spans="1:1" x14ac:dyDescent="0.25">
      <c r="A263">
        <v>263</v>
      </c>
    </row>
    <row r="264" spans="1:1" x14ac:dyDescent="0.25">
      <c r="A264">
        <v>264</v>
      </c>
    </row>
    <row r="265" spans="1:1" x14ac:dyDescent="0.25">
      <c r="A265">
        <v>265</v>
      </c>
    </row>
    <row r="266" spans="1:1" x14ac:dyDescent="0.25">
      <c r="A266">
        <v>266</v>
      </c>
    </row>
    <row r="267" spans="1:1" x14ac:dyDescent="0.25">
      <c r="A267">
        <v>267</v>
      </c>
    </row>
    <row r="268" spans="1:1" x14ac:dyDescent="0.25">
      <c r="A268">
        <v>268</v>
      </c>
    </row>
    <row r="269" spans="1:1" x14ac:dyDescent="0.25">
      <c r="A269">
        <v>269</v>
      </c>
    </row>
    <row r="270" spans="1:1" x14ac:dyDescent="0.25">
      <c r="A270">
        <v>270</v>
      </c>
    </row>
    <row r="271" spans="1:1" x14ac:dyDescent="0.25">
      <c r="A271">
        <v>271</v>
      </c>
    </row>
    <row r="272" spans="1:1" x14ac:dyDescent="0.25">
      <c r="A272">
        <v>272</v>
      </c>
    </row>
    <row r="273" spans="1:1" x14ac:dyDescent="0.25">
      <c r="A273">
        <v>273</v>
      </c>
    </row>
    <row r="274" spans="1:1" x14ac:dyDescent="0.25">
      <c r="A274">
        <v>274</v>
      </c>
    </row>
    <row r="275" spans="1:1" x14ac:dyDescent="0.25">
      <c r="A275">
        <v>275</v>
      </c>
    </row>
    <row r="276" spans="1:1" x14ac:dyDescent="0.25">
      <c r="A276">
        <v>276</v>
      </c>
    </row>
    <row r="277" spans="1:1" x14ac:dyDescent="0.25">
      <c r="A277">
        <v>277</v>
      </c>
    </row>
    <row r="278" spans="1:1" x14ac:dyDescent="0.25">
      <c r="A278">
        <v>278</v>
      </c>
    </row>
    <row r="279" spans="1:1" x14ac:dyDescent="0.25">
      <c r="A279">
        <v>279</v>
      </c>
    </row>
    <row r="280" spans="1:1" x14ac:dyDescent="0.25">
      <c r="A280">
        <v>280</v>
      </c>
    </row>
    <row r="281" spans="1:1" x14ac:dyDescent="0.25">
      <c r="A281">
        <v>281</v>
      </c>
    </row>
    <row r="282" spans="1:1" x14ac:dyDescent="0.25">
      <c r="A282">
        <v>282</v>
      </c>
    </row>
    <row r="283" spans="1:1" x14ac:dyDescent="0.25">
      <c r="A283">
        <v>283</v>
      </c>
    </row>
    <row r="284" spans="1:1" x14ac:dyDescent="0.25">
      <c r="A284">
        <v>284</v>
      </c>
    </row>
    <row r="285" spans="1:1" x14ac:dyDescent="0.25">
      <c r="A285">
        <v>285</v>
      </c>
    </row>
    <row r="286" spans="1:1" x14ac:dyDescent="0.25">
      <c r="A286">
        <v>286</v>
      </c>
    </row>
    <row r="287" spans="1:1" x14ac:dyDescent="0.25">
      <c r="A287">
        <v>287</v>
      </c>
    </row>
    <row r="288" spans="1:1" x14ac:dyDescent="0.25">
      <c r="A288">
        <v>288</v>
      </c>
    </row>
    <row r="289" spans="1:1" x14ac:dyDescent="0.25">
      <c r="A289">
        <v>289</v>
      </c>
    </row>
    <row r="290" spans="1:1" x14ac:dyDescent="0.25">
      <c r="A290">
        <v>290</v>
      </c>
    </row>
    <row r="291" spans="1:1" x14ac:dyDescent="0.25">
      <c r="A291">
        <v>291</v>
      </c>
    </row>
    <row r="292" spans="1:1" x14ac:dyDescent="0.25">
      <c r="A292">
        <v>292</v>
      </c>
    </row>
    <row r="293" spans="1:1" x14ac:dyDescent="0.25">
      <c r="A293">
        <v>293</v>
      </c>
    </row>
    <row r="294" spans="1:1" x14ac:dyDescent="0.25">
      <c r="A294">
        <v>294</v>
      </c>
    </row>
    <row r="295" spans="1:1" x14ac:dyDescent="0.25">
      <c r="A295">
        <v>295</v>
      </c>
    </row>
    <row r="296" spans="1:1" x14ac:dyDescent="0.25">
      <c r="A296">
        <v>296</v>
      </c>
    </row>
    <row r="297" spans="1:1" x14ac:dyDescent="0.25">
      <c r="A297">
        <v>297</v>
      </c>
    </row>
    <row r="298" spans="1:1" x14ac:dyDescent="0.25">
      <c r="A298">
        <v>298</v>
      </c>
    </row>
    <row r="299" spans="1:1" x14ac:dyDescent="0.25">
      <c r="A299">
        <v>299</v>
      </c>
    </row>
    <row r="300" spans="1:1" x14ac:dyDescent="0.25">
      <c r="A300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 Rigakou</dc:creator>
  <cp:lastModifiedBy>Stavros Liaros</cp:lastModifiedBy>
  <cp:lastPrinted>2022-08-23T10:39:24Z</cp:lastPrinted>
  <dcterms:created xsi:type="dcterms:W3CDTF">2020-08-23T16:26:08Z</dcterms:created>
  <dcterms:modified xsi:type="dcterms:W3CDTF">2022-08-25T07:45:10Z</dcterms:modified>
</cp:coreProperties>
</file>