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Σ.Ο.Χ\ΣΟΧ ΣΧΟΛΙΚΕΣ ΚΑΘΑΡΙΣΤΡΙΕΣ\ΣΧΟΛΙΚΕΣ ΚΑΘΑΡΙΣΤΡΙΕΣ 2025-2026\"/>
    </mc:Choice>
  </mc:AlternateContent>
  <bookViews>
    <workbookView xWindow="0" yWindow="0" windowWidth="28800" windowHeight="12330"/>
  </bookViews>
  <sheets>
    <sheet name="ΑΝΑΡΤΗΣ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L6" i="1"/>
  <c r="N6" i="1"/>
  <c r="P6" i="1"/>
  <c r="R6" i="1"/>
  <c r="T6" i="1"/>
  <c r="U6" i="1"/>
  <c r="G7" i="1"/>
  <c r="J7" i="1"/>
  <c r="L7" i="1"/>
  <c r="N7" i="1"/>
  <c r="U7" i="1" s="1"/>
  <c r="P7" i="1"/>
  <c r="R7" i="1"/>
  <c r="T7" i="1"/>
  <c r="V7" i="1"/>
  <c r="G8" i="1"/>
  <c r="U8" i="1" s="1"/>
  <c r="J8" i="1"/>
  <c r="L8" i="1"/>
  <c r="N8" i="1"/>
  <c r="P8" i="1"/>
  <c r="R8" i="1"/>
  <c r="T8" i="1"/>
  <c r="V8" i="1"/>
  <c r="G9" i="1"/>
  <c r="J9" i="1"/>
  <c r="U9" i="1" s="1"/>
  <c r="L9" i="1"/>
  <c r="N9" i="1"/>
  <c r="P9" i="1"/>
  <c r="R9" i="1"/>
  <c r="T9" i="1"/>
  <c r="V9" i="1"/>
  <c r="G10" i="1"/>
  <c r="U10" i="1" s="1"/>
  <c r="J10" i="1"/>
  <c r="L10" i="1"/>
  <c r="N10" i="1"/>
  <c r="P10" i="1"/>
  <c r="R10" i="1"/>
  <c r="T10" i="1"/>
  <c r="V10" i="1"/>
  <c r="V11" i="1" s="1"/>
  <c r="G11" i="1"/>
  <c r="J11" i="1"/>
  <c r="L11" i="1"/>
  <c r="N11" i="1"/>
  <c r="P11" i="1"/>
  <c r="R11" i="1"/>
  <c r="T11" i="1"/>
  <c r="U11" i="1"/>
  <c r="G12" i="1"/>
  <c r="U12" i="1" s="1"/>
  <c r="J12" i="1"/>
  <c r="L12" i="1"/>
  <c r="N12" i="1"/>
  <c r="P12" i="1"/>
  <c r="R12" i="1"/>
  <c r="T12" i="1"/>
  <c r="G13" i="1"/>
  <c r="U13" i="1" s="1"/>
  <c r="J13" i="1"/>
  <c r="L13" i="1"/>
  <c r="N13" i="1"/>
  <c r="P13" i="1"/>
  <c r="R13" i="1"/>
  <c r="T13" i="1"/>
  <c r="G14" i="1"/>
  <c r="U14" i="1" s="1"/>
  <c r="J14" i="1"/>
  <c r="L14" i="1"/>
  <c r="N14" i="1"/>
  <c r="P14" i="1"/>
  <c r="R14" i="1"/>
  <c r="T14" i="1"/>
  <c r="V14" i="1"/>
  <c r="G15" i="1"/>
  <c r="U15" i="1" s="1"/>
  <c r="J15" i="1"/>
  <c r="L15" i="1"/>
  <c r="N15" i="1"/>
  <c r="P15" i="1"/>
  <c r="R15" i="1"/>
  <c r="T15" i="1"/>
  <c r="V15" i="1"/>
  <c r="G16" i="1"/>
  <c r="U16" i="1" s="1"/>
  <c r="J16" i="1"/>
  <c r="L16" i="1"/>
  <c r="N16" i="1"/>
  <c r="P16" i="1"/>
  <c r="R16" i="1"/>
  <c r="T16" i="1"/>
  <c r="V16" i="1"/>
  <c r="G17" i="1"/>
  <c r="J17" i="1"/>
  <c r="L17" i="1"/>
  <c r="N17" i="1"/>
  <c r="P17" i="1"/>
  <c r="R17" i="1"/>
  <c r="T17" i="1"/>
  <c r="U17" i="1"/>
  <c r="G18" i="1"/>
  <c r="J18" i="1"/>
  <c r="L18" i="1"/>
  <c r="N18" i="1"/>
  <c r="P18" i="1"/>
  <c r="R18" i="1"/>
  <c r="T18" i="1"/>
  <c r="U18" i="1"/>
  <c r="G19" i="1"/>
  <c r="J19" i="1"/>
  <c r="L19" i="1"/>
  <c r="N19" i="1"/>
  <c r="P19" i="1"/>
  <c r="R19" i="1"/>
  <c r="T19" i="1"/>
  <c r="U19" i="1"/>
  <c r="G20" i="1"/>
  <c r="J20" i="1"/>
  <c r="L20" i="1"/>
  <c r="N20" i="1"/>
  <c r="P20" i="1"/>
  <c r="R20" i="1"/>
  <c r="T20" i="1"/>
  <c r="U20" i="1"/>
  <c r="G21" i="1"/>
  <c r="J21" i="1"/>
  <c r="L21" i="1"/>
  <c r="N21" i="1"/>
  <c r="P21" i="1"/>
  <c r="R21" i="1"/>
  <c r="T21" i="1"/>
  <c r="U21" i="1"/>
  <c r="G22" i="1"/>
  <c r="J22" i="1"/>
  <c r="L22" i="1"/>
  <c r="N22" i="1"/>
  <c r="P22" i="1"/>
  <c r="R22" i="1"/>
  <c r="T22" i="1"/>
  <c r="U22" i="1"/>
  <c r="G23" i="1"/>
  <c r="J23" i="1"/>
  <c r="L23" i="1"/>
  <c r="N23" i="1"/>
  <c r="U23" i="1" s="1"/>
  <c r="P23" i="1"/>
  <c r="R23" i="1"/>
  <c r="T23" i="1"/>
  <c r="G24" i="1"/>
  <c r="J24" i="1"/>
  <c r="L24" i="1"/>
  <c r="N24" i="1"/>
  <c r="P24" i="1"/>
  <c r="R24" i="1"/>
  <c r="T24" i="1"/>
  <c r="U24" i="1"/>
  <c r="G25" i="1"/>
  <c r="J25" i="1"/>
  <c r="L25" i="1"/>
  <c r="N25" i="1"/>
  <c r="P25" i="1"/>
  <c r="R25" i="1"/>
  <c r="T25" i="1"/>
  <c r="U25" i="1"/>
  <c r="G26" i="1"/>
  <c r="J26" i="1"/>
  <c r="L26" i="1"/>
  <c r="N26" i="1"/>
  <c r="P26" i="1"/>
  <c r="R26" i="1"/>
  <c r="T26" i="1"/>
  <c r="U26" i="1"/>
  <c r="G27" i="1"/>
  <c r="J27" i="1"/>
  <c r="L27" i="1"/>
  <c r="N27" i="1"/>
  <c r="P27" i="1"/>
  <c r="R27" i="1"/>
  <c r="T27" i="1"/>
  <c r="U27" i="1"/>
  <c r="G28" i="1"/>
  <c r="J28" i="1"/>
  <c r="L28" i="1"/>
  <c r="N28" i="1"/>
  <c r="P28" i="1"/>
  <c r="R28" i="1"/>
  <c r="T28" i="1"/>
  <c r="U28" i="1"/>
  <c r="G29" i="1"/>
  <c r="J29" i="1"/>
  <c r="L29" i="1"/>
  <c r="N29" i="1"/>
  <c r="P29" i="1"/>
  <c r="R29" i="1"/>
  <c r="T29" i="1"/>
  <c r="U29" i="1"/>
  <c r="V29" i="1"/>
  <c r="G30" i="1"/>
  <c r="U30" i="1" s="1"/>
  <c r="J30" i="1"/>
  <c r="L30" i="1"/>
  <c r="N30" i="1"/>
  <c r="P30" i="1"/>
  <c r="R30" i="1"/>
  <c r="T30" i="1"/>
  <c r="V30" i="1"/>
  <c r="G31" i="1"/>
  <c r="J31" i="1"/>
  <c r="U31" i="1" s="1"/>
  <c r="L31" i="1"/>
  <c r="N31" i="1"/>
  <c r="P31" i="1"/>
  <c r="R31" i="1"/>
  <c r="T31" i="1"/>
  <c r="G32" i="1"/>
  <c r="J32" i="1"/>
  <c r="U32" i="1" s="1"/>
  <c r="L32" i="1"/>
  <c r="N32" i="1"/>
  <c r="P32" i="1"/>
  <c r="R32" i="1"/>
  <c r="T32" i="1"/>
  <c r="G33" i="1"/>
  <c r="J33" i="1"/>
  <c r="U33" i="1" s="1"/>
  <c r="L33" i="1"/>
  <c r="N33" i="1"/>
  <c r="P33" i="1"/>
  <c r="R33" i="1"/>
  <c r="T33" i="1"/>
  <c r="G34" i="1"/>
  <c r="J34" i="1"/>
  <c r="U34" i="1" s="1"/>
  <c r="L34" i="1"/>
  <c r="N34" i="1"/>
  <c r="P34" i="1"/>
  <c r="R34" i="1"/>
  <c r="T34" i="1"/>
  <c r="G35" i="1"/>
  <c r="J35" i="1"/>
  <c r="U35" i="1" s="1"/>
  <c r="L35" i="1"/>
  <c r="N35" i="1"/>
  <c r="P35" i="1"/>
  <c r="R35" i="1"/>
  <c r="T35" i="1"/>
  <c r="G36" i="1"/>
  <c r="J36" i="1"/>
  <c r="U36" i="1" s="1"/>
  <c r="L36" i="1"/>
  <c r="N36" i="1"/>
  <c r="P36" i="1"/>
  <c r="R36" i="1"/>
  <c r="T36" i="1"/>
  <c r="G37" i="1"/>
  <c r="J37" i="1"/>
  <c r="U37" i="1" s="1"/>
  <c r="L37" i="1"/>
  <c r="N37" i="1"/>
  <c r="P37" i="1"/>
  <c r="R37" i="1"/>
  <c r="T37" i="1"/>
  <c r="V37" i="1"/>
  <c r="G38" i="1"/>
  <c r="U38" i="1" s="1"/>
  <c r="J38" i="1"/>
  <c r="L38" i="1"/>
  <c r="N38" i="1"/>
  <c r="P38" i="1"/>
  <c r="R38" i="1"/>
  <c r="T38" i="1"/>
  <c r="V38" i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G39" i="1"/>
  <c r="J39" i="1"/>
  <c r="L39" i="1"/>
  <c r="N39" i="1"/>
  <c r="P39" i="1"/>
  <c r="R39" i="1"/>
  <c r="T39" i="1"/>
  <c r="U39" i="1"/>
  <c r="G40" i="1"/>
  <c r="U40" i="1" s="1"/>
  <c r="J40" i="1"/>
  <c r="L40" i="1"/>
  <c r="N40" i="1"/>
  <c r="P40" i="1"/>
  <c r="R40" i="1"/>
  <c r="T40" i="1"/>
  <c r="G41" i="1"/>
  <c r="J41" i="1"/>
  <c r="U41" i="1" s="1"/>
  <c r="L41" i="1"/>
  <c r="N41" i="1"/>
  <c r="P41" i="1"/>
  <c r="R41" i="1"/>
  <c r="T41" i="1"/>
  <c r="G42" i="1"/>
  <c r="U42" i="1" s="1"/>
  <c r="J42" i="1"/>
  <c r="L42" i="1"/>
  <c r="N42" i="1"/>
  <c r="P42" i="1"/>
  <c r="R42" i="1"/>
  <c r="T42" i="1"/>
  <c r="G43" i="1"/>
  <c r="J43" i="1"/>
  <c r="L43" i="1"/>
  <c r="N43" i="1"/>
  <c r="U43" i="1" s="1"/>
  <c r="P43" i="1"/>
  <c r="R43" i="1"/>
  <c r="T43" i="1"/>
  <c r="G44" i="1"/>
  <c r="U44" i="1" s="1"/>
  <c r="J44" i="1"/>
  <c r="L44" i="1"/>
  <c r="N44" i="1"/>
  <c r="P44" i="1"/>
  <c r="R44" i="1"/>
  <c r="T44" i="1"/>
  <c r="G45" i="1"/>
  <c r="J45" i="1"/>
  <c r="U45" i="1" s="1"/>
  <c r="L45" i="1"/>
  <c r="N45" i="1"/>
  <c r="P45" i="1"/>
  <c r="R45" i="1"/>
  <c r="T45" i="1"/>
  <c r="G46" i="1"/>
  <c r="U46" i="1" s="1"/>
  <c r="J46" i="1"/>
  <c r="L46" i="1"/>
  <c r="N46" i="1"/>
  <c r="P46" i="1"/>
  <c r="R46" i="1"/>
  <c r="T46" i="1"/>
  <c r="G47" i="1"/>
  <c r="J47" i="1"/>
  <c r="L47" i="1"/>
  <c r="N47" i="1"/>
  <c r="P47" i="1"/>
  <c r="R47" i="1"/>
  <c r="T47" i="1"/>
  <c r="U47" i="1"/>
  <c r="G48" i="1"/>
  <c r="U48" i="1" s="1"/>
  <c r="J48" i="1"/>
  <c r="L48" i="1"/>
  <c r="N48" i="1"/>
  <c r="P48" i="1"/>
  <c r="R48" i="1"/>
  <c r="T48" i="1"/>
  <c r="G49" i="1"/>
  <c r="J49" i="1"/>
  <c r="U49" i="1" s="1"/>
  <c r="L49" i="1"/>
  <c r="N49" i="1"/>
  <c r="P49" i="1"/>
  <c r="R49" i="1"/>
  <c r="T49" i="1"/>
  <c r="G50" i="1"/>
  <c r="U50" i="1" s="1"/>
  <c r="J50" i="1"/>
  <c r="L50" i="1"/>
  <c r="N50" i="1"/>
  <c r="P50" i="1"/>
  <c r="R50" i="1"/>
  <c r="T50" i="1"/>
  <c r="G51" i="1"/>
  <c r="J51" i="1"/>
  <c r="L51" i="1"/>
  <c r="N51" i="1"/>
  <c r="P51" i="1"/>
  <c r="R51" i="1"/>
  <c r="T51" i="1"/>
  <c r="U51" i="1"/>
  <c r="G52" i="1"/>
  <c r="U52" i="1" s="1"/>
  <c r="J52" i="1"/>
  <c r="L52" i="1"/>
  <c r="N52" i="1"/>
  <c r="P52" i="1"/>
  <c r="R52" i="1"/>
  <c r="T52" i="1"/>
  <c r="G53" i="1"/>
  <c r="U53" i="1" s="1"/>
  <c r="J53" i="1"/>
  <c r="L53" i="1"/>
  <c r="N53" i="1"/>
  <c r="P53" i="1"/>
  <c r="R53" i="1"/>
  <c r="T53" i="1"/>
  <c r="V53" i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G54" i="1"/>
  <c r="J54" i="1"/>
  <c r="U54" i="1" s="1"/>
  <c r="L54" i="1"/>
  <c r="N54" i="1"/>
  <c r="P54" i="1"/>
  <c r="R54" i="1"/>
  <c r="T54" i="1"/>
  <c r="G55" i="1"/>
  <c r="U55" i="1" s="1"/>
  <c r="J55" i="1"/>
  <c r="L55" i="1"/>
  <c r="N55" i="1"/>
  <c r="P55" i="1"/>
  <c r="R55" i="1"/>
  <c r="T55" i="1"/>
  <c r="G56" i="1"/>
  <c r="J56" i="1"/>
  <c r="L56" i="1"/>
  <c r="N56" i="1"/>
  <c r="P56" i="1"/>
  <c r="R56" i="1"/>
  <c r="T56" i="1"/>
  <c r="U56" i="1"/>
  <c r="G57" i="1"/>
  <c r="U57" i="1" s="1"/>
  <c r="J57" i="1"/>
  <c r="L57" i="1"/>
  <c r="N57" i="1"/>
  <c r="P57" i="1"/>
  <c r="R57" i="1"/>
  <c r="T57" i="1"/>
  <c r="G58" i="1"/>
  <c r="J58" i="1"/>
  <c r="U58" i="1" s="1"/>
  <c r="L58" i="1"/>
  <c r="N58" i="1"/>
  <c r="P58" i="1"/>
  <c r="R58" i="1"/>
  <c r="T58" i="1"/>
  <c r="G59" i="1"/>
  <c r="U59" i="1" s="1"/>
  <c r="J59" i="1"/>
  <c r="L59" i="1"/>
  <c r="N59" i="1"/>
  <c r="P59" i="1"/>
  <c r="R59" i="1"/>
  <c r="T59" i="1"/>
  <c r="G60" i="1"/>
  <c r="J60" i="1"/>
  <c r="L60" i="1"/>
  <c r="N60" i="1"/>
  <c r="P60" i="1"/>
  <c r="R60" i="1"/>
  <c r="T60" i="1"/>
  <c r="U60" i="1"/>
  <c r="G61" i="1"/>
  <c r="U61" i="1" s="1"/>
  <c r="J61" i="1"/>
  <c r="L61" i="1"/>
  <c r="N61" i="1"/>
  <c r="P61" i="1"/>
  <c r="R61" i="1"/>
  <c r="T61" i="1"/>
  <c r="T62" i="1"/>
  <c r="U62" i="1"/>
  <c r="T63" i="1"/>
  <c r="U63" i="1" s="1"/>
  <c r="G64" i="1"/>
  <c r="J64" i="1"/>
  <c r="L64" i="1"/>
  <c r="N64" i="1"/>
  <c r="U64" i="1" s="1"/>
  <c r="P64" i="1"/>
  <c r="R64" i="1"/>
  <c r="T64" i="1"/>
  <c r="G65" i="1"/>
  <c r="U65" i="1" s="1"/>
  <c r="J65" i="1"/>
  <c r="L65" i="1"/>
  <c r="N65" i="1"/>
  <c r="P65" i="1"/>
  <c r="R65" i="1"/>
  <c r="T65" i="1"/>
  <c r="G66" i="1"/>
  <c r="J66" i="1"/>
  <c r="U66" i="1" s="1"/>
  <c r="L66" i="1"/>
  <c r="N66" i="1"/>
  <c r="P66" i="1"/>
  <c r="R66" i="1"/>
  <c r="T66" i="1"/>
  <c r="T67" i="1"/>
  <c r="U67" i="1" s="1"/>
  <c r="T68" i="1"/>
  <c r="U68" i="1"/>
  <c r="G69" i="1"/>
  <c r="U69" i="1" s="1"/>
  <c r="J69" i="1"/>
  <c r="L69" i="1"/>
  <c r="N69" i="1"/>
  <c r="P69" i="1"/>
  <c r="R69" i="1"/>
  <c r="T69" i="1"/>
  <c r="G70" i="1"/>
  <c r="U70" i="1" s="1"/>
  <c r="J70" i="1"/>
  <c r="L70" i="1"/>
  <c r="N70" i="1"/>
  <c r="P70" i="1"/>
  <c r="R70" i="1"/>
  <c r="T70" i="1"/>
  <c r="G71" i="1"/>
  <c r="U71" i="1" s="1"/>
  <c r="J71" i="1"/>
  <c r="L71" i="1"/>
  <c r="N71" i="1"/>
  <c r="P71" i="1"/>
  <c r="R71" i="1"/>
  <c r="T71" i="1"/>
  <c r="V71" i="1"/>
  <c r="G72" i="1"/>
  <c r="J72" i="1"/>
  <c r="U72" i="1" s="1"/>
  <c r="L72" i="1"/>
  <c r="N72" i="1"/>
  <c r="P72" i="1"/>
  <c r="R72" i="1"/>
  <c r="T72" i="1"/>
  <c r="V72" i="1"/>
  <c r="V73" i="1" s="1"/>
  <c r="T73" i="1"/>
  <c r="U73" i="1" s="1"/>
  <c r="T74" i="1"/>
  <c r="G75" i="1"/>
  <c r="U75" i="1" s="1"/>
  <c r="J75" i="1"/>
  <c r="L75" i="1"/>
  <c r="N75" i="1"/>
  <c r="P75" i="1"/>
  <c r="R75" i="1"/>
  <c r="T75" i="1"/>
  <c r="G76" i="1"/>
  <c r="U76" i="1" s="1"/>
  <c r="J76" i="1"/>
  <c r="L76" i="1"/>
  <c r="N76" i="1"/>
  <c r="P76" i="1"/>
  <c r="R76" i="1"/>
  <c r="T76" i="1"/>
  <c r="T77" i="1"/>
  <c r="V77" i="1"/>
  <c r="G78" i="1"/>
  <c r="U78" i="1" s="1"/>
  <c r="J78" i="1"/>
  <c r="L78" i="1"/>
  <c r="N78" i="1"/>
  <c r="P78" i="1"/>
  <c r="R78" i="1"/>
  <c r="T78" i="1"/>
  <c r="G79" i="1"/>
  <c r="U79" i="1" s="1"/>
  <c r="J79" i="1"/>
  <c r="L79" i="1"/>
  <c r="N79" i="1"/>
  <c r="P79" i="1"/>
  <c r="R79" i="1"/>
  <c r="T79" i="1"/>
  <c r="V79" i="1"/>
  <c r="G80" i="1"/>
  <c r="U80" i="1" s="1"/>
  <c r="J80" i="1"/>
  <c r="L80" i="1"/>
  <c r="N80" i="1"/>
  <c r="P80" i="1"/>
  <c r="R80" i="1"/>
  <c r="T80" i="1"/>
  <c r="V80" i="1"/>
  <c r="G81" i="1"/>
  <c r="U81" i="1" s="1"/>
  <c r="J81" i="1"/>
  <c r="L81" i="1"/>
  <c r="N81" i="1"/>
  <c r="P81" i="1"/>
  <c r="R81" i="1"/>
  <c r="T81" i="1"/>
  <c r="V81" i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G82" i="1"/>
  <c r="J82" i="1"/>
  <c r="L82" i="1"/>
  <c r="N82" i="1"/>
  <c r="P82" i="1"/>
  <c r="R82" i="1"/>
  <c r="T82" i="1"/>
  <c r="U82" i="1"/>
  <c r="G83" i="1"/>
  <c r="J83" i="1"/>
  <c r="U83" i="1" s="1"/>
  <c r="L83" i="1"/>
  <c r="N83" i="1"/>
  <c r="P83" i="1"/>
  <c r="R83" i="1"/>
  <c r="T83" i="1"/>
  <c r="G84" i="1"/>
  <c r="U84" i="1" s="1"/>
  <c r="J84" i="1"/>
  <c r="L84" i="1"/>
  <c r="N84" i="1"/>
  <c r="P84" i="1"/>
  <c r="R84" i="1"/>
  <c r="T84" i="1"/>
  <c r="G85" i="1"/>
  <c r="U85" i="1" s="1"/>
  <c r="J85" i="1"/>
  <c r="L85" i="1"/>
  <c r="N85" i="1"/>
  <c r="P85" i="1"/>
  <c r="R85" i="1"/>
  <c r="T85" i="1"/>
  <c r="G86" i="1"/>
  <c r="J86" i="1"/>
  <c r="L86" i="1"/>
  <c r="N86" i="1"/>
  <c r="P86" i="1"/>
  <c r="R86" i="1"/>
  <c r="T86" i="1"/>
  <c r="U86" i="1"/>
  <c r="G87" i="1"/>
  <c r="J87" i="1"/>
  <c r="L87" i="1"/>
  <c r="N87" i="1"/>
  <c r="P87" i="1"/>
  <c r="R87" i="1"/>
  <c r="T87" i="1"/>
  <c r="T88" i="1"/>
  <c r="T89" i="1"/>
  <c r="T90" i="1"/>
  <c r="G91" i="1"/>
  <c r="U91" i="1" s="1"/>
  <c r="J91" i="1"/>
  <c r="L91" i="1"/>
  <c r="N91" i="1"/>
  <c r="P91" i="1"/>
  <c r="R91" i="1"/>
  <c r="T91" i="1"/>
  <c r="G92" i="1"/>
  <c r="J92" i="1"/>
  <c r="L92" i="1"/>
  <c r="N92" i="1"/>
  <c r="U92" i="1" s="1"/>
  <c r="P92" i="1"/>
  <c r="R92" i="1"/>
  <c r="T92" i="1"/>
  <c r="G93" i="1"/>
  <c r="J93" i="1"/>
  <c r="U93" i="1" s="1"/>
  <c r="L93" i="1"/>
  <c r="N93" i="1"/>
  <c r="P93" i="1"/>
  <c r="R93" i="1"/>
  <c r="T93" i="1"/>
  <c r="G94" i="1"/>
  <c r="U94" i="1" s="1"/>
  <c r="J94" i="1"/>
  <c r="L94" i="1"/>
  <c r="N94" i="1"/>
  <c r="P94" i="1"/>
  <c r="R94" i="1"/>
  <c r="T94" i="1"/>
  <c r="G95" i="1"/>
  <c r="U95" i="1" s="1"/>
  <c r="J95" i="1"/>
  <c r="L95" i="1"/>
  <c r="N95" i="1"/>
  <c r="P95" i="1"/>
  <c r="R95" i="1"/>
  <c r="T95" i="1"/>
  <c r="T96" i="1"/>
  <c r="U96" i="1"/>
  <c r="T97" i="1"/>
  <c r="U97" i="1" s="1"/>
  <c r="T98" i="1"/>
  <c r="U98" i="1"/>
  <c r="T99" i="1"/>
  <c r="U99" i="1"/>
  <c r="T100" i="1"/>
  <c r="U100" i="1"/>
  <c r="T101" i="1"/>
  <c r="U101" i="1" s="1"/>
  <c r="T102" i="1"/>
  <c r="U102" i="1"/>
  <c r="G103" i="1"/>
  <c r="U103" i="1" s="1"/>
  <c r="J103" i="1"/>
  <c r="L103" i="1"/>
  <c r="N103" i="1"/>
  <c r="P103" i="1"/>
  <c r="R103" i="1"/>
  <c r="T103" i="1"/>
  <c r="T104" i="1"/>
  <c r="U104" i="1"/>
  <c r="G105" i="1"/>
  <c r="J105" i="1"/>
  <c r="U105" i="1" s="1"/>
  <c r="L105" i="1"/>
  <c r="N105" i="1"/>
  <c r="P105" i="1"/>
  <c r="R105" i="1"/>
  <c r="T105" i="1"/>
  <c r="G106" i="1"/>
  <c r="U106" i="1" s="1"/>
  <c r="J106" i="1"/>
  <c r="L106" i="1"/>
  <c r="N106" i="1"/>
  <c r="P106" i="1"/>
  <c r="R106" i="1"/>
  <c r="T106" i="1"/>
  <c r="G107" i="1"/>
  <c r="U107" i="1" s="1"/>
  <c r="J107" i="1"/>
  <c r="L107" i="1"/>
  <c r="N107" i="1"/>
  <c r="P107" i="1"/>
  <c r="R107" i="1"/>
  <c r="T107" i="1"/>
  <c r="T108" i="1"/>
  <c r="T109" i="1"/>
  <c r="U109" i="1"/>
  <c r="T110" i="1"/>
  <c r="U110" i="1"/>
  <c r="T111" i="1"/>
  <c r="U111" i="1"/>
  <c r="G112" i="1"/>
  <c r="U112" i="1" s="1"/>
  <c r="J112" i="1"/>
  <c r="L112" i="1"/>
  <c r="N112" i="1"/>
  <c r="P112" i="1"/>
  <c r="R112" i="1"/>
  <c r="T112" i="1"/>
  <c r="G113" i="1"/>
  <c r="J113" i="1"/>
  <c r="L113" i="1"/>
  <c r="N113" i="1"/>
  <c r="U113" i="1" s="1"/>
  <c r="P113" i="1"/>
  <c r="R113" i="1"/>
  <c r="T113" i="1"/>
  <c r="G114" i="1"/>
  <c r="J114" i="1"/>
  <c r="U114" i="1" s="1"/>
  <c r="L114" i="1"/>
  <c r="N114" i="1"/>
  <c r="P114" i="1"/>
  <c r="R114" i="1"/>
  <c r="T114" i="1"/>
  <c r="G115" i="1"/>
  <c r="U115" i="1" s="1"/>
  <c r="J115" i="1"/>
  <c r="L115" i="1"/>
  <c r="N115" i="1"/>
  <c r="P115" i="1"/>
  <c r="R115" i="1"/>
  <c r="T115" i="1"/>
  <c r="T116" i="1"/>
  <c r="T117" i="1"/>
  <c r="G118" i="1"/>
  <c r="U118" i="1" s="1"/>
  <c r="J118" i="1"/>
  <c r="L118" i="1"/>
  <c r="N118" i="1"/>
  <c r="P118" i="1"/>
  <c r="R118" i="1"/>
  <c r="T118" i="1"/>
  <c r="G119" i="1"/>
  <c r="J119" i="1"/>
  <c r="L119" i="1"/>
  <c r="N119" i="1"/>
  <c r="U119" i="1" s="1"/>
  <c r="P119" i="1"/>
  <c r="R119" i="1"/>
  <c r="T119" i="1"/>
  <c r="T120" i="1"/>
  <c r="U120" i="1"/>
  <c r="T121" i="1"/>
  <c r="U121" i="1" s="1"/>
  <c r="T122" i="1"/>
  <c r="U122" i="1" s="1"/>
  <c r="T123" i="1"/>
  <c r="U123" i="1"/>
  <c r="T124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</calcChain>
</file>

<file path=xl/sharedStrings.xml><?xml version="1.0" encoding="utf-8"?>
<sst xmlns="http://schemas.openxmlformats.org/spreadsheetml/2006/main" count="332" uniqueCount="199">
  <si>
    <t>ΓΕΩΡΓΙΟΣ ΜΑΡΚΟΠΟΥΛΟΣ</t>
  </si>
  <si>
    <t>Ο ΔΗΜΑΡΧΟΣ</t>
  </si>
  <si>
    <t>Α00670490</t>
  </si>
  <si>
    <t>ΣΤΥΛΙΑΝΟΣ</t>
  </si>
  <si>
    <t>Τ016613</t>
  </si>
  <si>
    <t>ΑΝΤΩΝΙΟΣ</t>
  </si>
  <si>
    <t>ΑΙ849078</t>
  </si>
  <si>
    <t>ΧΡΗΣΤΟΣ</t>
  </si>
  <si>
    <t>ΑΡ716232</t>
  </si>
  <si>
    <t>ΠΑΝΑΓΙΩΤΗΣ</t>
  </si>
  <si>
    <t>ΑΜ326790</t>
  </si>
  <si>
    <t>ΜΙΧΑΗΛ</t>
  </si>
  <si>
    <t>Α00172902</t>
  </si>
  <si>
    <t>ΚΩΝΣΤΑΝΤΙΝΟΣ</t>
  </si>
  <si>
    <t>ΑΡ720053</t>
  </si>
  <si>
    <t>ΦΛΙΠΠΟΣ</t>
  </si>
  <si>
    <t>ΑΕ991797</t>
  </si>
  <si>
    <t>ΑΖ075315</t>
  </si>
  <si>
    <t>ΣΩΤΗΡΙΟΣ</t>
  </si>
  <si>
    <t>Χ658636</t>
  </si>
  <si>
    <t>ΓΕΩΡΓΙΟΣ</t>
  </si>
  <si>
    <t>ΑΝ081439</t>
  </si>
  <si>
    <t>ΕΥΑΓΓΕΛΟΣ</t>
  </si>
  <si>
    <t>ΑΙ028112</t>
  </si>
  <si>
    <t>Α01217728</t>
  </si>
  <si>
    <t>ΚΩΝΣΤΑΝΤΝΟΣ</t>
  </si>
  <si>
    <t>Α01604115</t>
  </si>
  <si>
    <t>ΒΑΣΙΛΕΙΟΣ</t>
  </si>
  <si>
    <t>ΑΚ085679</t>
  </si>
  <si>
    <t>ΑΝ548484</t>
  </si>
  <si>
    <t>ΝΙΚΟΛΑΟΣ</t>
  </si>
  <si>
    <t>ΑΡ182794</t>
  </si>
  <si>
    <t>Α01926314</t>
  </si>
  <si>
    <t>ΙΩΑΝΝΗΣ</t>
  </si>
  <si>
    <t>Σ508736</t>
  </si>
  <si>
    <t>Σ379767</t>
  </si>
  <si>
    <t>ΑΗ633882</t>
  </si>
  <si>
    <t>ΓΙΩΡΓΗΣ</t>
  </si>
  <si>
    <t>ΑΜ216361</t>
  </si>
  <si>
    <t>ΣΠΥΡΙΔΩΝ</t>
  </si>
  <si>
    <t>ΑΟ174986</t>
  </si>
  <si>
    <t>ΑΜ810629</t>
  </si>
  <si>
    <t>ΜΠΑΝΟΥΣ</t>
  </si>
  <si>
    <t>Α01545913</t>
  </si>
  <si>
    <t>Χ778988</t>
  </si>
  <si>
    <t>ΑΛΕΞΑΝΔΡΟΣ</t>
  </si>
  <si>
    <t>ΑΙ652811</t>
  </si>
  <si>
    <t>ΠΑΝΤΕΛΗΣ</t>
  </si>
  <si>
    <t>ΑΜ105444</t>
  </si>
  <si>
    <t>ΧΑΡΑΛΑΜΠΟΣ</t>
  </si>
  <si>
    <t>ΑΖ508616</t>
  </si>
  <si>
    <t>ΔΗΜΗΤΡΙΟΣ</t>
  </si>
  <si>
    <t>ΑΑ090295</t>
  </si>
  <si>
    <t>ΕΥΣΤΑΘΙΟΣ</t>
  </si>
  <si>
    <t>ΑΜ087494</t>
  </si>
  <si>
    <t>ΑΡ134569</t>
  </si>
  <si>
    <t>ΒΙΤΑΛΗ</t>
  </si>
  <si>
    <t>ΑΗ267856</t>
  </si>
  <si>
    <t>Σ783208</t>
  </si>
  <si>
    <t>Χ199407</t>
  </si>
  <si>
    <t>ΑΚ134269</t>
  </si>
  <si>
    <t>ΑΙ577322</t>
  </si>
  <si>
    <t>Σ708607</t>
  </si>
  <si>
    <t>ΑΡΤΕΜΙΟΣ</t>
  </si>
  <si>
    <t>ΑΙ060820</t>
  </si>
  <si>
    <t>ΑΡ134640</t>
  </si>
  <si>
    <t>ΑΟ855803</t>
  </si>
  <si>
    <t>ΑΖ005874</t>
  </si>
  <si>
    <t>Α00411029</t>
  </si>
  <si>
    <t>ΑΡΙΣΤΟΤΕΛΗΣ</t>
  </si>
  <si>
    <t>ΑΗ980062</t>
  </si>
  <si>
    <t>ΑΝΔΡΕΑΣ</t>
  </si>
  <si>
    <t>Α00093390</t>
  </si>
  <si>
    <t>ΓΡΗΓΟΡΙΟΣ</t>
  </si>
  <si>
    <t>Α01565216</t>
  </si>
  <si>
    <t>Χ024304</t>
  </si>
  <si>
    <t>Α00538043</t>
  </si>
  <si>
    <t>ΔΙΟΝΥΣΙΟΣ</t>
  </si>
  <si>
    <t>ΑΝ501659</t>
  </si>
  <si>
    <t>ΒΑΓΓΕΛ</t>
  </si>
  <si>
    <t>Φ117700</t>
  </si>
  <si>
    <t>Χ538053</t>
  </si>
  <si>
    <t>ΜΩΧΑΝΑΤ</t>
  </si>
  <si>
    <t>Α0138862</t>
  </si>
  <si>
    <t>ΑΘΑΝΑΣΙΟΣ</t>
  </si>
  <si>
    <t>Σ400680</t>
  </si>
  <si>
    <t>ΑΝΑΣΤΑΣΙΟΣ</t>
  </si>
  <si>
    <t>Α00512717</t>
  </si>
  <si>
    <t>ΠΑΥΛΟΣ</t>
  </si>
  <si>
    <t>ΑΝ512540</t>
  </si>
  <si>
    <t>ΑΡΓΥΡΙΟΣ</t>
  </si>
  <si>
    <t>ΑΒ538355</t>
  </si>
  <si>
    <t>ΕΥΣΤΡΑΤΙΟΣ</t>
  </si>
  <si>
    <t>Η ΑΚΡΙΒΗΣ ΘΕΣΗ ΘΑ ΚΑΘΟΡΙΣΤΕΙ ΚΑΤΟΠΙΝ ΔΗΜΟΣΙΑΣ ΚΛΗΡΩΣΗΣ</t>
  </si>
  <si>
    <t>ΑΑ106453</t>
  </si>
  <si>
    <t>Τ042706</t>
  </si>
  <si>
    <t>ΑΑ007053</t>
  </si>
  <si>
    <t>ΑΒ199828</t>
  </si>
  <si>
    <t>Χ332666</t>
  </si>
  <si>
    <t>ΠΡΟΣΛΗΠΤΕΑ ΜΕΡΙΚΟΥΣ ΑΠΑΣΧΟΛΗΣΗΣ</t>
  </si>
  <si>
    <t>Χ345573</t>
  </si>
  <si>
    <t>Ρ586609</t>
  </si>
  <si>
    <t>Ρ655838</t>
  </si>
  <si>
    <t>Α01566885</t>
  </si>
  <si>
    <t>Ρ085953</t>
  </si>
  <si>
    <t>ΑΡ072705</t>
  </si>
  <si>
    <t>Φ350563</t>
  </si>
  <si>
    <t>ΘΕΟΦΑΝΗΣ</t>
  </si>
  <si>
    <t>ΠΡΟΣΛΗΠΤΕΟΣ ΜΕΡΙΚΟΥΣ ΑΠΑΣΧΟΛΗΣΗΣ</t>
  </si>
  <si>
    <t>ΑΟ024408</t>
  </si>
  <si>
    <t>Σ507303</t>
  </si>
  <si>
    <t>ΑΙ060964</t>
  </si>
  <si>
    <t>ΑΝ037540</t>
  </si>
  <si>
    <t>Π352447</t>
  </si>
  <si>
    <t>Σ587102</t>
  </si>
  <si>
    <t>Χ030469</t>
  </si>
  <si>
    <t>ΟΔΥΣΣΕΑΣ</t>
  </si>
  <si>
    <t>ΑΡ134402</t>
  </si>
  <si>
    <t>ΑΟ156687</t>
  </si>
  <si>
    <t>Χ424584</t>
  </si>
  <si>
    <t>ΑΗ540621</t>
  </si>
  <si>
    <t>ΘΕΟΔΩΡΟΣ</t>
  </si>
  <si>
    <t>Α00409715</t>
  </si>
  <si>
    <t>ΠΡΟΚΟΠΙΟΣ</t>
  </si>
  <si>
    <t>ΑΚ792570</t>
  </si>
  <si>
    <t>ΚΟΣΜΑΣ</t>
  </si>
  <si>
    <t>Α01403392</t>
  </si>
  <si>
    <t>ΑΖ131450</t>
  </si>
  <si>
    <t>ΑΓΓΕΛΟΣ</t>
  </si>
  <si>
    <t>Ρ889215</t>
  </si>
  <si>
    <t>ΑΒ259118</t>
  </si>
  <si>
    <t>Α00448058</t>
  </si>
  <si>
    <t>ΑΗ623021</t>
  </si>
  <si>
    <t>ΑΚ570177</t>
  </si>
  <si>
    <t>Φ149170</t>
  </si>
  <si>
    <t>Α01498090</t>
  </si>
  <si>
    <t>ΑΚ847153</t>
  </si>
  <si>
    <t>Α01304270</t>
  </si>
  <si>
    <t>ΛΑΥΡΕΝΤΙΟΣ</t>
  </si>
  <si>
    <t>ΑΗ096743</t>
  </si>
  <si>
    <t>Α01925877</t>
  </si>
  <si>
    <t>ΣΤΕΦΑΝΟΣ</t>
  </si>
  <si>
    <t>ΑΖ546409</t>
  </si>
  <si>
    <t>ΑΒ068128</t>
  </si>
  <si>
    <t>ΜΕΛΕΤΙΟΣ</t>
  </si>
  <si>
    <t>Τ131298</t>
  </si>
  <si>
    <t>Ν907579</t>
  </si>
  <si>
    <t>Ρ051623</t>
  </si>
  <si>
    <t>ΑΙ561964</t>
  </si>
  <si>
    <t>Χ125179</t>
  </si>
  <si>
    <t>ΑΕ121681</t>
  </si>
  <si>
    <t>Ρ149330</t>
  </si>
  <si>
    <t>ΜΑΡΙΝΟΣ</t>
  </si>
  <si>
    <t>Ξ182339</t>
  </si>
  <si>
    <t>Σ708316</t>
  </si>
  <si>
    <t>Σ586686</t>
  </si>
  <si>
    <t>ΕΜΜΑΝΟΥΗΛ</t>
  </si>
  <si>
    <t>ΑΚ545860</t>
  </si>
  <si>
    <t>Σ006181</t>
  </si>
  <si>
    <t>ΣΤΑΜΑΤΙΟΣ</t>
  </si>
  <si>
    <t>ΑΡ082812</t>
  </si>
  <si>
    <t>Τ136578</t>
  </si>
  <si>
    <t>Α01054022</t>
  </si>
  <si>
    <t>ΑΗ598603</t>
  </si>
  <si>
    <t>ΑΝ661295</t>
  </si>
  <si>
    <t>ΓΚΕΛΒΑΖΗ</t>
  </si>
  <si>
    <t>ΑΑ082408</t>
  </si>
  <si>
    <t>ΑΚ838445</t>
  </si>
  <si>
    <t>ΔΗΜΟΣΘΕΝΗΣ</t>
  </si>
  <si>
    <t>Χ204819</t>
  </si>
  <si>
    <t>ΕΛΕΥΘΕΡΙΟΣ</t>
  </si>
  <si>
    <t>ΑΒ295352</t>
  </si>
  <si>
    <t>ΑΝ064877</t>
  </si>
  <si>
    <t>ΑΒ259669</t>
  </si>
  <si>
    <t xml:space="preserve">ΠΑΡΑΤΗΡΗΣΕΙΣ </t>
  </si>
  <si>
    <t>ΣΕΙΡΑ ΚΑΤΑΤΑΞΗΣ</t>
  </si>
  <si>
    <t>ΣΥΝΟΛΟ ΜΟΝΑΔΩΝ</t>
  </si>
  <si>
    <t>ΜΟΝΑΔΕΣ</t>
  </si>
  <si>
    <t>ΗΛΙΚΙΑ</t>
  </si>
  <si>
    <t>ΑΝΑΠΗΡΙΑ ΓΟΝΕΑ, ΤΕΚΝΟΥ, ΑΔΕΛΦΟΥ Ή ΣΥΖΥΓΟΥ</t>
  </si>
  <si>
    <t>ΜΟΝΟΓΟΝΕΑΣ ή ΤΕΚΝΟ ΜΟΝΟΓΟΝΕΪΚΗΣ ΟΙΚΟΓΕΝΕΙΑΣ</t>
  </si>
  <si>
    <t>ΑΝΗΛΙΚΑ ΤΕΚΝΑ</t>
  </si>
  <si>
    <t>ΤΡΙΤΕΚΝΟΙ ή ΤΕΚΝΟ ΤΡΙΤΕΚΝΗΣ ΟΙΚΟΓΕΝΕΙΑΣ</t>
  </si>
  <si>
    <t>ΠΟΛΥΤΕΚΝΟΙ ή ΤΕΚΝΟ ΠΟΛΥΤΕΚΝΗΣ ΟΙΚΟΓΕΝΕΙΑΣ</t>
  </si>
  <si>
    <t>ΕΜΠΕΙΡΙΑ (Μόρια εως 30/06/2020)</t>
  </si>
  <si>
    <t>ΕΜΠΕΡΙΑ 2020-2021 &amp;2021-2022 &amp; 2022-2023 &amp; 2023-2024 &amp;2024-2025(ΜΗΝΕΣ)</t>
  </si>
  <si>
    <t>Αριθμός Δ.Α.Τ</t>
  </si>
  <si>
    <t>Όνομα Πατρός</t>
  </si>
  <si>
    <t>Όνομα</t>
  </si>
  <si>
    <t>Επώνυμο</t>
  </si>
  <si>
    <t>Α/Α</t>
  </si>
  <si>
    <t>ΑΡΙΘΜΟΣ ΑΝΑΚΟΙΝΩΣΗΣ 26605/09.07.2025 ΑΔΑ:ΨΓΗΦΩ9Λ-Γ1Ζ</t>
  </si>
  <si>
    <t>ΠΡΟΣΩΡΙΝΟΣ ΠΙΝΑΚΑΣ ΚΑΤΑΤΑΞΗΣ &amp; ΒΑΘΜΟΛΟΓΙΑΣ ΓΙΑ ΤΗΝ ΠΡΟΣΛΗΨΗ ΥΕ ΣΧΟΛΙΚΩΝ ΚΑΘΑΡΙΣΤΩΝ/ΤΡΙΩΝ ΓΙΑ ΤΟ ΔΙΔΑΚΤΙΚΟ ΕΤΟΣ 2025 - 2026</t>
  </si>
  <si>
    <t xml:space="preserve">AΡΙΘΜ. ΠΡΩΤ.: </t>
  </si>
  <si>
    <t>ΤΜΗΜΑ ΔΙΑΧΕΙΡΙΣΗΣ &amp; ΑΝΑΠΤΥΞΗΣ ΑΝΘΡΩΠΙΝΟΥ ΔΥΝΑΜΙΚΟΥ</t>
  </si>
  <si>
    <t xml:space="preserve">ΔΙΕΥΘΥΝΣΗ ΔΙΟΙΚΗΤΙΚΩΝ ΥΠΗΡΕΣΙΩΝ &amp; ΔΙΑΧΕΙΡΙΣΗΣ ΠΡΟΣΩΠΙΚΟΥ </t>
  </si>
  <si>
    <t xml:space="preserve"> 12.08.2025</t>
  </si>
  <si>
    <t xml:space="preserve">ΓΑΛΑΤΣΙ </t>
  </si>
  <si>
    <t>ΔΗΜΟΣ ΓΑΛΑΤΣΙΟΥ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</si>
</sst>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14" fontId="2" fillId="0" borderId="0" xfId="0" applyNumberFormat="1" applyFont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2"/>
  <sheetViews>
    <sheetView tabSelected="1" workbookViewId="0">
      <selection activeCell="V2" sqref="V2"/>
    </sheetView>
  </sheetViews>
  <sheetFormatPr defaultRowHeight="15" x14ac:dyDescent="0.25"/>
  <cols>
    <col min="1" max="1" width="4.42578125" customWidth="1"/>
    <col min="2" max="2" width="22.85546875" bestFit="1" customWidth="1"/>
    <col min="3" max="4" width="21.7109375" customWidth="1"/>
    <col min="5" max="5" width="10.85546875" customWidth="1"/>
    <col min="6" max="6" width="13.140625" customWidth="1"/>
    <col min="7" max="7" width="6.140625" customWidth="1"/>
    <col min="8" max="8" width="11.28515625" customWidth="1"/>
    <col min="9" max="9" width="12.140625" customWidth="1"/>
    <col min="10" max="10" width="3.42578125" customWidth="1"/>
    <col min="11" max="11" width="11.42578125" customWidth="1"/>
    <col min="12" max="12" width="4.5703125" customWidth="1"/>
    <col min="13" max="13" width="9" customWidth="1"/>
    <col min="14" max="14" width="4.28515625" customWidth="1"/>
    <col min="15" max="15" width="14.140625" customWidth="1"/>
    <col min="16" max="16" width="4.7109375" customWidth="1"/>
    <col min="17" max="17" width="13.140625" customWidth="1"/>
    <col min="18" max="18" width="6.7109375" customWidth="1"/>
    <col min="19" max="19" width="4.5703125" customWidth="1"/>
    <col min="20" max="20" width="7" customWidth="1"/>
    <col min="21" max="22" width="10.7109375" customWidth="1"/>
    <col min="23" max="23" width="34.42578125" customWidth="1"/>
    <col min="24" max="24" width="0.140625" customWidth="1"/>
  </cols>
  <sheetData>
    <row r="1" spans="1:24" x14ac:dyDescent="0.25">
      <c r="A1" s="36"/>
      <c r="B1" s="37" t="s">
        <v>198</v>
      </c>
      <c r="C1" s="39"/>
      <c r="D1" s="39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49" t="s">
        <v>197</v>
      </c>
      <c r="S1" s="48" t="s">
        <v>196</v>
      </c>
      <c r="T1" s="47"/>
      <c r="U1" s="1"/>
      <c r="V1" s="40"/>
      <c r="W1" s="1"/>
      <c r="X1" s="1"/>
    </row>
    <row r="2" spans="1:24" ht="51" x14ac:dyDescent="0.25">
      <c r="A2" s="36"/>
      <c r="B2" s="46" t="s">
        <v>195</v>
      </c>
      <c r="C2" s="45" t="s">
        <v>194</v>
      </c>
      <c r="D2" s="39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44" t="s">
        <v>193</v>
      </c>
      <c r="S2" s="43"/>
      <c r="T2" s="37">
        <v>31076</v>
      </c>
      <c r="U2" s="1"/>
      <c r="V2" s="40"/>
      <c r="W2" s="1"/>
      <c r="X2" s="1"/>
    </row>
    <row r="3" spans="1:24" x14ac:dyDescent="0.25">
      <c r="A3" s="36"/>
      <c r="B3" s="42" t="s">
        <v>192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6"/>
      <c r="O3" s="36"/>
      <c r="P3" s="36"/>
      <c r="Q3" s="36"/>
      <c r="R3" s="36"/>
      <c r="S3" s="36"/>
      <c r="T3" s="36"/>
      <c r="U3" s="1"/>
      <c r="V3" s="40"/>
      <c r="W3" s="1"/>
      <c r="X3" s="1"/>
    </row>
    <row r="4" spans="1:24" x14ac:dyDescent="0.25">
      <c r="A4" s="36"/>
      <c r="B4" s="37"/>
      <c r="C4" s="39"/>
      <c r="D4" s="38"/>
      <c r="E4" s="37" t="s">
        <v>191</v>
      </c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1"/>
      <c r="V4" s="1"/>
      <c r="W4" s="1"/>
      <c r="X4" s="1"/>
    </row>
    <row r="5" spans="1:24" ht="90.75" x14ac:dyDescent="0.25">
      <c r="A5" s="35" t="s">
        <v>190</v>
      </c>
      <c r="B5" s="34" t="s">
        <v>189</v>
      </c>
      <c r="C5" s="33" t="s">
        <v>188</v>
      </c>
      <c r="D5" s="32" t="s">
        <v>187</v>
      </c>
      <c r="E5" s="32" t="s">
        <v>186</v>
      </c>
      <c r="F5" s="32" t="s">
        <v>185</v>
      </c>
      <c r="G5" s="31" t="s">
        <v>177</v>
      </c>
      <c r="H5" s="32" t="s">
        <v>184</v>
      </c>
      <c r="I5" s="32" t="s">
        <v>183</v>
      </c>
      <c r="J5" s="31" t="s">
        <v>177</v>
      </c>
      <c r="K5" s="32" t="s">
        <v>182</v>
      </c>
      <c r="L5" s="31" t="s">
        <v>177</v>
      </c>
      <c r="M5" s="32" t="s">
        <v>181</v>
      </c>
      <c r="N5" s="31" t="s">
        <v>177</v>
      </c>
      <c r="O5" s="32" t="s">
        <v>180</v>
      </c>
      <c r="P5" s="31" t="s">
        <v>177</v>
      </c>
      <c r="Q5" s="32" t="s">
        <v>179</v>
      </c>
      <c r="R5" s="31" t="s">
        <v>177</v>
      </c>
      <c r="S5" s="31" t="s">
        <v>178</v>
      </c>
      <c r="T5" s="31" t="s">
        <v>177</v>
      </c>
      <c r="U5" s="30" t="s">
        <v>176</v>
      </c>
      <c r="V5" s="30" t="s">
        <v>175</v>
      </c>
      <c r="W5" s="29" t="s">
        <v>174</v>
      </c>
      <c r="X5" s="29"/>
    </row>
    <row r="6" spans="1:24" x14ac:dyDescent="0.25">
      <c r="A6" s="8">
        <v>42</v>
      </c>
      <c r="B6" s="7"/>
      <c r="C6" s="7"/>
      <c r="D6" s="7" t="s">
        <v>27</v>
      </c>
      <c r="E6" s="9" t="s">
        <v>173</v>
      </c>
      <c r="F6" s="9">
        <v>48</v>
      </c>
      <c r="G6" s="9">
        <f>F6*17</f>
        <v>816</v>
      </c>
      <c r="H6" s="9">
        <v>5889</v>
      </c>
      <c r="I6" s="9"/>
      <c r="J6" s="9">
        <f>IF(I6&lt;3,0,20+10*(I6-3))</f>
        <v>0</v>
      </c>
      <c r="K6" s="9"/>
      <c r="L6" s="9">
        <f>IF(K6=3,15,0)</f>
        <v>0</v>
      </c>
      <c r="M6" s="9"/>
      <c r="N6" s="9">
        <f>IF(M6&lt;2,5*M6,IF(M6&gt;=2,10*M6-10))</f>
        <v>0</v>
      </c>
      <c r="O6" s="9"/>
      <c r="P6" s="9">
        <f>10*O6</f>
        <v>0</v>
      </c>
      <c r="Q6" s="9"/>
      <c r="R6" s="9">
        <f>IF(Q6=FALSE,0,IF(Q6&lt;50,0,IF(Q6&lt;60,10,IF(Q6&lt;67,12,IF(Q6&lt;70,15,IF(Q6&gt;=70,17))))))</f>
        <v>0</v>
      </c>
      <c r="S6" s="9">
        <v>64</v>
      </c>
      <c r="T6" s="9">
        <f>IF(S6&gt;50,20,10)</f>
        <v>20</v>
      </c>
      <c r="U6" s="6">
        <f>G6+H6+J6+L6+N6+P6+R6+T6</f>
        <v>6725</v>
      </c>
      <c r="V6" s="28">
        <v>1</v>
      </c>
      <c r="W6" s="5" t="s">
        <v>99</v>
      </c>
      <c r="X6" s="11"/>
    </row>
    <row r="7" spans="1:24" x14ac:dyDescent="0.25">
      <c r="A7" s="27">
        <v>68</v>
      </c>
      <c r="B7" s="26"/>
      <c r="C7" s="26"/>
      <c r="D7" s="26" t="s">
        <v>5</v>
      </c>
      <c r="E7" s="26" t="s">
        <v>172</v>
      </c>
      <c r="F7" s="26">
        <v>48</v>
      </c>
      <c r="G7" s="26">
        <f>F7*17</f>
        <v>816</v>
      </c>
      <c r="H7" s="26">
        <v>5130</v>
      </c>
      <c r="I7" s="26">
        <v>4</v>
      </c>
      <c r="J7" s="26">
        <f>IF(I7&lt;3,0,20+10*(I7-3))</f>
        <v>30</v>
      </c>
      <c r="K7" s="26"/>
      <c r="L7" s="26">
        <f>IF(K7=3,15,0)</f>
        <v>0</v>
      </c>
      <c r="M7" s="26"/>
      <c r="N7" s="26">
        <f>IF(M7&lt;2,5*M7,IF(M7&gt;=2,10*M7-10))</f>
        <v>0</v>
      </c>
      <c r="O7" s="26"/>
      <c r="P7" s="26">
        <f>10*O7</f>
        <v>0</v>
      </c>
      <c r="Q7" s="26">
        <v>67</v>
      </c>
      <c r="R7" s="26">
        <f>IF(Q7=FALSE,0,IF(Q7&lt;50,0,IF(Q7&lt;60,10,IF(Q7&lt;67,12,IF(Q7&lt;70,15,IF(Q7&gt;=70,17))))))</f>
        <v>15</v>
      </c>
      <c r="S7" s="26">
        <v>54</v>
      </c>
      <c r="T7" s="26">
        <f>IF(S7&gt;50,20,10)</f>
        <v>20</v>
      </c>
      <c r="U7" s="25">
        <f>G7+H7+J7+L7+N7+P7+R7+T7</f>
        <v>6011</v>
      </c>
      <c r="V7" s="10">
        <f>V6+1</f>
        <v>2</v>
      </c>
      <c r="W7" s="10" t="s">
        <v>99</v>
      </c>
      <c r="X7" s="10"/>
    </row>
    <row r="8" spans="1:24" x14ac:dyDescent="0.25">
      <c r="A8" s="8">
        <v>43</v>
      </c>
      <c r="B8" s="7"/>
      <c r="C8" s="7"/>
      <c r="D8" s="7" t="s">
        <v>27</v>
      </c>
      <c r="E8" s="7" t="s">
        <v>171</v>
      </c>
      <c r="F8" s="7">
        <v>48</v>
      </c>
      <c r="G8" s="7">
        <f>F8*17</f>
        <v>816</v>
      </c>
      <c r="H8" s="7">
        <v>4857</v>
      </c>
      <c r="I8" s="7"/>
      <c r="J8" s="7">
        <f>IF(I8&lt;3,0,20+10*(I8-3))</f>
        <v>0</v>
      </c>
      <c r="K8" s="7"/>
      <c r="L8" s="7">
        <f>IF(K8=3,15,0)</f>
        <v>0</v>
      </c>
      <c r="M8" s="7"/>
      <c r="N8" s="7">
        <f>IF(M8&lt;2,5*M8,IF(M8&gt;=2,10*M8-10))</f>
        <v>0</v>
      </c>
      <c r="O8" s="7"/>
      <c r="P8" s="7">
        <f>10*O8</f>
        <v>0</v>
      </c>
      <c r="Q8" s="7"/>
      <c r="R8" s="7">
        <f>IF(Q8=FALSE,0,IF(Q8&lt;50,0,IF(Q8&lt;60,10,IF(Q8&lt;67,12,IF(Q8&lt;70,15,IF(Q8&gt;=70,17))))))</f>
        <v>0</v>
      </c>
      <c r="S8" s="7">
        <v>57</v>
      </c>
      <c r="T8" s="7">
        <f>IF(S8&gt;50,20,10)</f>
        <v>20</v>
      </c>
      <c r="U8" s="6">
        <f>G8+H8+J8+L8+N8+P8+R8+T8</f>
        <v>5693</v>
      </c>
      <c r="V8" s="5">
        <f>V7+1</f>
        <v>3</v>
      </c>
      <c r="W8" s="5" t="s">
        <v>99</v>
      </c>
      <c r="X8" s="11"/>
    </row>
    <row r="9" spans="1:24" x14ac:dyDescent="0.25">
      <c r="A9" s="8">
        <v>2</v>
      </c>
      <c r="B9" s="7"/>
      <c r="C9" s="7"/>
      <c r="D9" s="7" t="s">
        <v>170</v>
      </c>
      <c r="E9" s="7" t="s">
        <v>169</v>
      </c>
      <c r="F9" s="7">
        <v>48</v>
      </c>
      <c r="G9" s="7">
        <f>F9*17</f>
        <v>816</v>
      </c>
      <c r="H9" s="7">
        <v>4650</v>
      </c>
      <c r="I9" s="7"/>
      <c r="J9" s="7">
        <f>IF(I9&lt;3,0,20+10*(I9-3))</f>
        <v>0</v>
      </c>
      <c r="K9" s="7"/>
      <c r="L9" s="7">
        <f>IF(K9=3,15,0)</f>
        <v>0</v>
      </c>
      <c r="M9" s="7"/>
      <c r="N9" s="7">
        <f>IF(M9&lt;2,5*M9,IF(M9&gt;=2,10*M9-10))</f>
        <v>0</v>
      </c>
      <c r="O9" s="7"/>
      <c r="P9" s="7">
        <f>10*O9</f>
        <v>0</v>
      </c>
      <c r="Q9" s="7"/>
      <c r="R9" s="7">
        <f>IF(Q9=FALSE,0,IF(Q9&lt;50,0,IF(Q9&lt;60,10,IF(Q9&lt;67,12,IF(Q9&lt;70,15,IF(Q9&gt;=70,17))))))</f>
        <v>0</v>
      </c>
      <c r="S9" s="7">
        <v>61</v>
      </c>
      <c r="T9" s="7">
        <f>IF(S9&gt;50,20,10)</f>
        <v>20</v>
      </c>
      <c r="U9" s="6">
        <f>G9+H9+J9+L9+N9+P9+R9+T9</f>
        <v>5486</v>
      </c>
      <c r="V9" s="5">
        <f>V8+1</f>
        <v>4</v>
      </c>
      <c r="W9" s="5" t="s">
        <v>99</v>
      </c>
      <c r="X9" s="11"/>
    </row>
    <row r="10" spans="1:24" x14ac:dyDescent="0.25">
      <c r="A10" s="8">
        <v>40</v>
      </c>
      <c r="B10" s="7"/>
      <c r="C10" s="7"/>
      <c r="D10" s="7" t="s">
        <v>168</v>
      </c>
      <c r="E10" s="7" t="s">
        <v>167</v>
      </c>
      <c r="F10" s="7">
        <v>48</v>
      </c>
      <c r="G10" s="7">
        <f>F10*17</f>
        <v>816</v>
      </c>
      <c r="H10" s="7">
        <v>3770</v>
      </c>
      <c r="I10" s="7"/>
      <c r="J10" s="7">
        <f>IF(I10&lt;3,0,20+10*(I10-3))</f>
        <v>0</v>
      </c>
      <c r="K10" s="7"/>
      <c r="L10" s="7">
        <f>IF(K10=3,15,0)</f>
        <v>0</v>
      </c>
      <c r="M10" s="7"/>
      <c r="N10" s="7">
        <f>IF(M10&lt;2,5*M10,IF(M10&gt;=2,10*M10-10))</f>
        <v>0</v>
      </c>
      <c r="O10" s="7"/>
      <c r="P10" s="7">
        <f>10*O10</f>
        <v>0</v>
      </c>
      <c r="Q10" s="7"/>
      <c r="R10" s="7">
        <f>IF(Q10=FALSE,0,IF(Q10&lt;50,0,IF(Q10&lt;60,10,IF(Q10&lt;67,12,IF(Q10&lt;70,15,IF(Q10&gt;=70,17))))))</f>
        <v>0</v>
      </c>
      <c r="S10" s="7">
        <v>57</v>
      </c>
      <c r="T10" s="7">
        <f>IF(S10&gt;50,20,10)</f>
        <v>20</v>
      </c>
      <c r="U10" s="6">
        <f>G10+H10+J10+L10+N10+P10+R10+T10</f>
        <v>4606</v>
      </c>
      <c r="V10" s="5">
        <f>V9+1</f>
        <v>5</v>
      </c>
      <c r="W10" s="5" t="s">
        <v>99</v>
      </c>
      <c r="X10" s="11"/>
    </row>
    <row r="11" spans="1:24" x14ac:dyDescent="0.25">
      <c r="A11" s="8">
        <v>1</v>
      </c>
      <c r="B11" s="7"/>
      <c r="C11" s="7"/>
      <c r="D11" s="7" t="s">
        <v>13</v>
      </c>
      <c r="E11" s="7" t="s">
        <v>166</v>
      </c>
      <c r="F11" s="7">
        <v>48</v>
      </c>
      <c r="G11" s="7">
        <f>F11*17</f>
        <v>816</v>
      </c>
      <c r="H11" s="7">
        <v>3538</v>
      </c>
      <c r="I11" s="7"/>
      <c r="J11" s="7">
        <f>IF(I11&lt;3,0,20+10*(I11-3))</f>
        <v>0</v>
      </c>
      <c r="K11" s="7"/>
      <c r="L11" s="7">
        <f>IF(K11=3,15,0)</f>
        <v>0</v>
      </c>
      <c r="M11" s="7"/>
      <c r="N11" s="7">
        <f>IF(M11&lt;2,5*M11,IF(M11&gt;=2,10*M11-10))</f>
        <v>0</v>
      </c>
      <c r="O11" s="7"/>
      <c r="P11" s="7">
        <f>10*O11</f>
        <v>0</v>
      </c>
      <c r="Q11" s="7"/>
      <c r="R11" s="7">
        <f>IF(Q11=FALSE,0,IF(Q11&lt;50,0,IF(Q11&lt;60,10,IF(Q11&lt;67,12,IF(Q11&lt;70,15,IF(Q11&gt;=70,17))))))</f>
        <v>0</v>
      </c>
      <c r="S11" s="7">
        <v>51</v>
      </c>
      <c r="T11" s="7">
        <f>IF(S11&gt;50,20,10)</f>
        <v>20</v>
      </c>
      <c r="U11" s="6">
        <f>G11+H11+J11+L11+N11+P11+R11+T11</f>
        <v>4374</v>
      </c>
      <c r="V11" s="5">
        <f>V10+1</f>
        <v>6</v>
      </c>
      <c r="W11" s="5" t="s">
        <v>99</v>
      </c>
      <c r="X11" s="11"/>
    </row>
    <row r="12" spans="1:24" x14ac:dyDescent="0.25">
      <c r="A12" s="8">
        <v>23</v>
      </c>
      <c r="B12" s="7"/>
      <c r="C12" s="7"/>
      <c r="D12" s="7" t="s">
        <v>165</v>
      </c>
      <c r="E12" s="7" t="s">
        <v>164</v>
      </c>
      <c r="F12" s="7">
        <v>48</v>
      </c>
      <c r="G12" s="7">
        <f>F12*17</f>
        <v>816</v>
      </c>
      <c r="H12" s="7">
        <v>1570</v>
      </c>
      <c r="I12" s="7"/>
      <c r="J12" s="7">
        <f>IF(I12&lt;3,0,20+10*(I12-3))</f>
        <v>0</v>
      </c>
      <c r="K12" s="7"/>
      <c r="L12" s="7">
        <f>IF(K12=3,15,0)</f>
        <v>0</v>
      </c>
      <c r="M12" s="7"/>
      <c r="N12" s="7">
        <f>IF(M12&lt;2,5*M12,IF(M12&gt;=2,10*M12-10))</f>
        <v>0</v>
      </c>
      <c r="O12" s="7"/>
      <c r="P12" s="7">
        <f>10*O12</f>
        <v>0</v>
      </c>
      <c r="Q12" s="7"/>
      <c r="R12" s="7">
        <f>IF(Q12=FALSE,0,IF(Q12&lt;50,0,IF(Q12&lt;60,10,IF(Q12&lt;67,12,IF(Q12&lt;70,15,IF(Q12&gt;=70,17))))))</f>
        <v>0</v>
      </c>
      <c r="S12" s="7">
        <v>40</v>
      </c>
      <c r="T12" s="7">
        <f>IF(S12&gt;50,20,10)</f>
        <v>10</v>
      </c>
      <c r="U12" s="6">
        <f>G12+H12+J12+L12+N12+P12+R12+T12</f>
        <v>2396</v>
      </c>
      <c r="V12" s="5">
        <v>7</v>
      </c>
      <c r="W12" s="5" t="s">
        <v>99</v>
      </c>
      <c r="X12" s="11"/>
    </row>
    <row r="13" spans="1:24" x14ac:dyDescent="0.25">
      <c r="A13" s="8">
        <v>32</v>
      </c>
      <c r="B13" s="7"/>
      <c r="C13" s="7"/>
      <c r="D13" s="7" t="s">
        <v>121</v>
      </c>
      <c r="E13" s="7" t="s">
        <v>163</v>
      </c>
      <c r="F13" s="7">
        <v>48</v>
      </c>
      <c r="G13" s="7">
        <f>F13*17</f>
        <v>816</v>
      </c>
      <c r="H13" s="7">
        <v>1260</v>
      </c>
      <c r="I13" s="7"/>
      <c r="J13" s="7">
        <f>IF(I13&lt;3,0,20+10*(I13-3))</f>
        <v>0</v>
      </c>
      <c r="K13" s="7"/>
      <c r="L13" s="7">
        <f>IF(K13=3,15,0)</f>
        <v>0</v>
      </c>
      <c r="M13" s="7"/>
      <c r="N13" s="7">
        <f>IF(M13&lt;2,5*M13,IF(M13&gt;=2,10*M13-10))</f>
        <v>0</v>
      </c>
      <c r="O13" s="7"/>
      <c r="P13" s="7">
        <f>10*O13</f>
        <v>0</v>
      </c>
      <c r="Q13" s="7"/>
      <c r="R13" s="7">
        <f>IF(Q13=FALSE,0,IF(Q13&lt;50,0,IF(Q13&lt;60,10,IF(Q13&lt;67,12,IF(Q13&lt;70,15,IF(Q13&gt;=70,17))))))</f>
        <v>0</v>
      </c>
      <c r="S13" s="7">
        <v>63</v>
      </c>
      <c r="T13" s="7">
        <f>IF(S13&gt;50,20,10)</f>
        <v>20</v>
      </c>
      <c r="U13" s="6">
        <f>G13+H13+J13+L13+N13+P13+R13+T13</f>
        <v>2096</v>
      </c>
      <c r="V13" s="5">
        <v>8</v>
      </c>
      <c r="W13" s="5" t="s">
        <v>108</v>
      </c>
      <c r="X13" s="11"/>
    </row>
    <row r="14" spans="1:24" x14ac:dyDescent="0.25">
      <c r="A14" s="8">
        <v>39</v>
      </c>
      <c r="B14" s="7"/>
      <c r="C14" s="7"/>
      <c r="D14" s="7" t="s">
        <v>51</v>
      </c>
      <c r="E14" s="7" t="s">
        <v>162</v>
      </c>
      <c r="F14" s="7">
        <v>48</v>
      </c>
      <c r="G14" s="7">
        <f>F14*17</f>
        <v>816</v>
      </c>
      <c r="H14" s="7">
        <v>1200</v>
      </c>
      <c r="I14" s="7"/>
      <c r="J14" s="7">
        <f>IF(I14&lt;3,0,20+10*(I14-3))</f>
        <v>0</v>
      </c>
      <c r="K14" s="7"/>
      <c r="L14" s="7">
        <f>IF(K14=3,15,0)</f>
        <v>0</v>
      </c>
      <c r="M14" s="7"/>
      <c r="N14" s="7">
        <f>IF(M14&lt;2,5*M14,IF(M14&gt;=2,10*M14-10))</f>
        <v>0</v>
      </c>
      <c r="O14" s="7"/>
      <c r="P14" s="7">
        <f>10*O14</f>
        <v>0</v>
      </c>
      <c r="Q14" s="7"/>
      <c r="R14" s="7">
        <f>IF(Q14=FALSE,0,IF(Q14&lt;50,0,IF(Q14&lt;60,10,IF(Q14&lt;67,12,IF(Q14&lt;70,15,IF(Q14&gt;=70,17))))))</f>
        <v>0</v>
      </c>
      <c r="S14" s="7">
        <v>49</v>
      </c>
      <c r="T14" s="7">
        <f>IF(S14&gt;50,20,10)</f>
        <v>10</v>
      </c>
      <c r="U14" s="6">
        <f>G14+H14+J14+L14+N14+P14+R14+T14</f>
        <v>2026</v>
      </c>
      <c r="V14" s="5">
        <f>V13+1</f>
        <v>9</v>
      </c>
      <c r="W14" s="5" t="s">
        <v>99</v>
      </c>
      <c r="X14" s="11"/>
    </row>
    <row r="15" spans="1:24" x14ac:dyDescent="0.25">
      <c r="A15" s="8">
        <v>53</v>
      </c>
      <c r="B15" s="7"/>
      <c r="C15" s="7"/>
      <c r="D15" s="7" t="s">
        <v>33</v>
      </c>
      <c r="E15" s="7" t="s">
        <v>161</v>
      </c>
      <c r="F15" s="7">
        <v>48</v>
      </c>
      <c r="G15" s="7">
        <f>F15*17</f>
        <v>816</v>
      </c>
      <c r="H15" s="7">
        <v>1110</v>
      </c>
      <c r="I15" s="7"/>
      <c r="J15" s="7">
        <f>IF(I15&lt;3,0,20+10*(I15-3))</f>
        <v>0</v>
      </c>
      <c r="K15" s="7"/>
      <c r="L15" s="7">
        <f>IF(K15=3,15,0)</f>
        <v>0</v>
      </c>
      <c r="M15" s="7"/>
      <c r="N15" s="7">
        <f>IF(M15&lt;2,5*M15,IF(M15&gt;=2,10*M15-10))</f>
        <v>0</v>
      </c>
      <c r="O15" s="7"/>
      <c r="P15" s="7">
        <f>10*O15</f>
        <v>0</v>
      </c>
      <c r="Q15" s="7"/>
      <c r="R15" s="7">
        <f>IF(Q15=FALSE,0,IF(Q15&lt;50,0,IF(Q15&lt;60,10,IF(Q15&lt;67,12,IF(Q15&lt;70,15,IF(Q15&gt;=70,17))))))</f>
        <v>0</v>
      </c>
      <c r="S15" s="7">
        <v>52</v>
      </c>
      <c r="T15" s="7">
        <f>IF(S15&gt;50,20,10)</f>
        <v>20</v>
      </c>
      <c r="U15" s="6">
        <f>G15+H15+J15+L15+N15+P15+R15+T15</f>
        <v>1946</v>
      </c>
      <c r="V15" s="5">
        <f>V14+1</f>
        <v>10</v>
      </c>
      <c r="W15" s="5" t="s">
        <v>99</v>
      </c>
      <c r="X15" s="11"/>
    </row>
    <row r="16" spans="1:24" x14ac:dyDescent="0.25">
      <c r="A16" s="8">
        <v>20</v>
      </c>
      <c r="B16" s="7"/>
      <c r="C16" s="7"/>
      <c r="D16" s="7" t="s">
        <v>45</v>
      </c>
      <c r="E16" s="7" t="s">
        <v>160</v>
      </c>
      <c r="F16" s="26">
        <v>48</v>
      </c>
      <c r="G16" s="7">
        <f>F16*17</f>
        <v>816</v>
      </c>
      <c r="H16" s="7">
        <v>870</v>
      </c>
      <c r="I16" s="8"/>
      <c r="J16" s="7">
        <f>IF(I16&lt;3,0,20+10*(I16-3))</f>
        <v>0</v>
      </c>
      <c r="K16" s="8"/>
      <c r="L16" s="7">
        <f>IF(K16=3,15,0)</f>
        <v>0</v>
      </c>
      <c r="M16" s="8">
        <v>1</v>
      </c>
      <c r="N16" s="7">
        <f>IF(M16&lt;2,5*M16,IF(M16&gt;=2,10*M16-10))</f>
        <v>5</v>
      </c>
      <c r="O16" s="8"/>
      <c r="P16" s="7">
        <f>10*O16</f>
        <v>0</v>
      </c>
      <c r="Q16" s="8"/>
      <c r="R16" s="7">
        <f>IF(Q16=FALSE,0,IF(Q16&lt;50,0,IF(Q16&lt;60,10,IF(Q16&lt;67,12,IF(Q16&lt;70,15,IF(Q16&gt;=70,17))))))</f>
        <v>0</v>
      </c>
      <c r="S16" s="8">
        <v>51</v>
      </c>
      <c r="T16" s="7">
        <f>IF(S16&gt;50,20,10)</f>
        <v>20</v>
      </c>
      <c r="U16" s="6">
        <f>G16+H16+J16+L16+N16+P16+R16+T16</f>
        <v>1711</v>
      </c>
      <c r="V16" s="5">
        <f>V15+1</f>
        <v>11</v>
      </c>
      <c r="W16" s="5" t="s">
        <v>99</v>
      </c>
      <c r="X16" s="11"/>
    </row>
    <row r="17" spans="1:24" x14ac:dyDescent="0.25">
      <c r="A17" s="8">
        <v>22</v>
      </c>
      <c r="B17" s="7"/>
      <c r="C17" s="7"/>
      <c r="D17" s="7" t="s">
        <v>159</v>
      </c>
      <c r="E17" s="7" t="s">
        <v>158</v>
      </c>
      <c r="F17" s="7">
        <v>48</v>
      </c>
      <c r="G17" s="7">
        <f>F17*17</f>
        <v>816</v>
      </c>
      <c r="H17" s="7">
        <v>870</v>
      </c>
      <c r="I17" s="7"/>
      <c r="J17" s="7">
        <f>IF(I17&lt;3,0,20+10*(I17-3))</f>
        <v>0</v>
      </c>
      <c r="K17" s="7"/>
      <c r="L17" s="7">
        <f>IF(K17=3,15,0)</f>
        <v>0</v>
      </c>
      <c r="M17" s="7"/>
      <c r="N17" s="7">
        <f>IF(M17&lt;2,5*M17,IF(M17&gt;=2,10*M17-10))</f>
        <v>0</v>
      </c>
      <c r="O17" s="7"/>
      <c r="P17" s="7">
        <f>10*O17</f>
        <v>0</v>
      </c>
      <c r="Q17" s="7"/>
      <c r="R17" s="7">
        <f>IF(Q17=FALSE,0,IF(Q17&lt;50,0,IF(Q17&lt;60,10,IF(Q17&lt;67,12,IF(Q17&lt;70,15,IF(Q17&gt;=70,17))))))</f>
        <v>0</v>
      </c>
      <c r="S17" s="7">
        <v>66</v>
      </c>
      <c r="T17" s="7">
        <f>IF(S17&gt;50,20,10)</f>
        <v>20</v>
      </c>
      <c r="U17" s="6">
        <f>G17+H17+J17+L17+N17+P17+R17+T17</f>
        <v>1706</v>
      </c>
      <c r="V17" s="5">
        <v>12</v>
      </c>
      <c r="W17" s="5" t="s">
        <v>99</v>
      </c>
      <c r="X17" s="11"/>
    </row>
    <row r="18" spans="1:24" x14ac:dyDescent="0.25">
      <c r="A18" s="8">
        <v>30</v>
      </c>
      <c r="B18" s="7"/>
      <c r="C18" s="7"/>
      <c r="D18" s="7" t="s">
        <v>30</v>
      </c>
      <c r="E18" s="7" t="s">
        <v>157</v>
      </c>
      <c r="F18" s="7">
        <v>48</v>
      </c>
      <c r="G18" s="7">
        <f>F18*17</f>
        <v>816</v>
      </c>
      <c r="H18" s="7">
        <v>870</v>
      </c>
      <c r="I18" s="7"/>
      <c r="J18" s="7">
        <f>IF(I18&lt;3,0,20+10*(I18-3))</f>
        <v>0</v>
      </c>
      <c r="K18" s="7"/>
      <c r="L18" s="7">
        <f>IF(K18=3,15,0)</f>
        <v>0</v>
      </c>
      <c r="M18" s="7"/>
      <c r="N18" s="7">
        <f>IF(M18&lt;2,5*M18,IF(M18&gt;=2,10*M18-10))</f>
        <v>0</v>
      </c>
      <c r="O18" s="7"/>
      <c r="P18" s="7">
        <f>10*O18</f>
        <v>0</v>
      </c>
      <c r="Q18" s="7"/>
      <c r="R18" s="7">
        <f>IF(Q18=FALSE,0,IF(Q18&lt;50,0,IF(Q18&lt;60,10,IF(Q18&lt;67,12,IF(Q18&lt;70,15,IF(Q18&gt;=70,17))))))</f>
        <v>0</v>
      </c>
      <c r="S18" s="7">
        <v>52</v>
      </c>
      <c r="T18" s="7">
        <f>IF(S18&gt;50,20,10)</f>
        <v>20</v>
      </c>
      <c r="U18" s="6">
        <f>G18+H18+J18+L18+N18+P18+R18+T18</f>
        <v>1706</v>
      </c>
      <c r="V18" s="5">
        <v>13</v>
      </c>
      <c r="W18" s="5" t="s">
        <v>99</v>
      </c>
      <c r="X18" s="11"/>
    </row>
    <row r="19" spans="1:24" x14ac:dyDescent="0.25">
      <c r="A19" s="8">
        <v>25</v>
      </c>
      <c r="B19" s="7"/>
      <c r="C19" s="7"/>
      <c r="D19" s="7" t="s">
        <v>156</v>
      </c>
      <c r="E19" s="7" t="s">
        <v>155</v>
      </c>
      <c r="F19" s="7">
        <v>48</v>
      </c>
      <c r="G19" s="7">
        <f>F19*17</f>
        <v>816</v>
      </c>
      <c r="H19" s="7">
        <v>869</v>
      </c>
      <c r="I19" s="7"/>
      <c r="J19" s="7">
        <f>IF(I19&lt;3,0,20+10*(I19-3))</f>
        <v>0</v>
      </c>
      <c r="K19" s="7"/>
      <c r="L19" s="7">
        <f>IF(K19=3,15,0)</f>
        <v>0</v>
      </c>
      <c r="M19" s="7"/>
      <c r="N19" s="7">
        <f>IF(M19&lt;2,5*M19,IF(M19&gt;=2,10*M19-10))</f>
        <v>0</v>
      </c>
      <c r="O19" s="7"/>
      <c r="P19" s="7">
        <f>10*O19</f>
        <v>0</v>
      </c>
      <c r="Q19" s="7"/>
      <c r="R19" s="7">
        <f>IF(Q19=FALSE,0,IF(Q19&lt;50,0,IF(Q19&lt;60,10,IF(Q19&lt;67,12,IF(Q19&lt;70,15,IF(Q19&gt;=70,17))))))</f>
        <v>0</v>
      </c>
      <c r="S19" s="7">
        <v>59</v>
      </c>
      <c r="T19" s="7">
        <f>IF(S19&gt;50,20,10)</f>
        <v>20</v>
      </c>
      <c r="U19" s="6">
        <f>G19+H19+J19+L19+N19+P19+R19+T19</f>
        <v>1705</v>
      </c>
      <c r="V19" s="5">
        <v>14</v>
      </c>
      <c r="W19" s="5" t="s">
        <v>99</v>
      </c>
      <c r="X19" s="11"/>
    </row>
    <row r="20" spans="1:24" x14ac:dyDescent="0.25">
      <c r="A20" s="8">
        <v>48</v>
      </c>
      <c r="B20" s="7"/>
      <c r="C20" s="7"/>
      <c r="D20" s="7" t="s">
        <v>33</v>
      </c>
      <c r="E20" s="7" t="s">
        <v>154</v>
      </c>
      <c r="F20" s="7">
        <v>48</v>
      </c>
      <c r="G20" s="7">
        <f>F20*17</f>
        <v>816</v>
      </c>
      <c r="H20" s="7">
        <v>867</v>
      </c>
      <c r="I20" s="7"/>
      <c r="J20" s="7">
        <f>IF(I20&lt;3,0,20+10*(I20-3))</f>
        <v>0</v>
      </c>
      <c r="K20" s="7"/>
      <c r="L20" s="7">
        <f>IF(K20=3,15,0)</f>
        <v>0</v>
      </c>
      <c r="M20" s="7"/>
      <c r="N20" s="7">
        <f>IF(M20&lt;2,5*M20,IF(M20&gt;=2,10*M20-10))</f>
        <v>0</v>
      </c>
      <c r="O20" s="7"/>
      <c r="P20" s="7">
        <f>10*O20</f>
        <v>0</v>
      </c>
      <c r="Q20" s="7"/>
      <c r="R20" s="7">
        <f>IF(Q20=FALSE,0,IF(Q20&lt;50,0,IF(Q20&lt;60,10,IF(Q20&lt;67,12,IF(Q20&lt;70,15,IF(Q20&gt;=70,17))))))</f>
        <v>0</v>
      </c>
      <c r="S20" s="7">
        <v>58</v>
      </c>
      <c r="T20" s="7">
        <f>IF(S20&gt;50,20,10)</f>
        <v>20</v>
      </c>
      <c r="U20" s="6">
        <f>G20+H20+J20+L20+N20+P20+R20+T20</f>
        <v>1703</v>
      </c>
      <c r="V20" s="5">
        <v>15</v>
      </c>
      <c r="W20" s="5" t="s">
        <v>99</v>
      </c>
      <c r="X20" s="11"/>
    </row>
    <row r="21" spans="1:24" x14ac:dyDescent="0.25">
      <c r="A21" s="8">
        <v>54</v>
      </c>
      <c r="B21" s="7"/>
      <c r="C21" s="7"/>
      <c r="D21" s="7" t="s">
        <v>33</v>
      </c>
      <c r="E21" s="7" t="s">
        <v>153</v>
      </c>
      <c r="F21" s="7">
        <v>48</v>
      </c>
      <c r="G21" s="7">
        <f>F21*17</f>
        <v>816</v>
      </c>
      <c r="H21" s="7">
        <v>830</v>
      </c>
      <c r="I21" s="7">
        <v>4</v>
      </c>
      <c r="J21" s="7">
        <f>IF(I21&lt;3,0,20+10*(I21-3))</f>
        <v>30</v>
      </c>
      <c r="K21" s="7"/>
      <c r="L21" s="7">
        <f>IF(K21=3,15,0)</f>
        <v>0</v>
      </c>
      <c r="M21" s="7"/>
      <c r="N21" s="7">
        <f>IF(M21&lt;2,5*M21,IF(M21&gt;=2,10*M21-10))</f>
        <v>0</v>
      </c>
      <c r="O21" s="7"/>
      <c r="P21" s="7">
        <f>10*O21</f>
        <v>0</v>
      </c>
      <c r="Q21" s="7"/>
      <c r="R21" s="7">
        <f>IF(Q21=FALSE,0,IF(Q21&lt;50,0,IF(Q21&lt;60,10,IF(Q21&lt;67,12,IF(Q21&lt;70,15,IF(Q21&gt;=70,17))))))</f>
        <v>0</v>
      </c>
      <c r="S21" s="7">
        <v>63</v>
      </c>
      <c r="T21" s="7">
        <f>IF(S21&gt;50,20,10)</f>
        <v>20</v>
      </c>
      <c r="U21" s="6">
        <f>G21+H21+J21+L21+N21+P21+R21+T21</f>
        <v>1696</v>
      </c>
      <c r="V21" s="5">
        <v>16</v>
      </c>
      <c r="W21" s="5" t="s">
        <v>99</v>
      </c>
      <c r="X21" s="11"/>
    </row>
    <row r="22" spans="1:24" x14ac:dyDescent="0.25">
      <c r="A22" s="8">
        <v>46</v>
      </c>
      <c r="B22" s="7"/>
      <c r="C22" s="7"/>
      <c r="D22" s="7" t="s">
        <v>152</v>
      </c>
      <c r="E22" s="7" t="s">
        <v>151</v>
      </c>
      <c r="F22" s="7">
        <v>48</v>
      </c>
      <c r="G22" s="7">
        <f>F22*17</f>
        <v>816</v>
      </c>
      <c r="H22" s="7">
        <v>870</v>
      </c>
      <c r="I22" s="7"/>
      <c r="J22" s="7">
        <f>IF(I22&lt;3,0,20+10*(I22-3))</f>
        <v>0</v>
      </c>
      <c r="K22" s="7"/>
      <c r="L22" s="7">
        <f>IF(K22=3,15,0)</f>
        <v>0</v>
      </c>
      <c r="M22" s="7"/>
      <c r="N22" s="7">
        <f>IF(M22&lt;2,5*M22,IF(M22&gt;=2,10*M22-10))</f>
        <v>0</v>
      </c>
      <c r="O22" s="7"/>
      <c r="P22" s="7">
        <f>10*O22</f>
        <v>0</v>
      </c>
      <c r="Q22" s="7"/>
      <c r="R22" s="7">
        <f>IF(Q22=FALSE,0,IF(Q22&lt;50,0,IF(Q22&lt;60,10,IF(Q22&lt;67,12,IF(Q22&lt;70,15,IF(Q22&gt;=70,17))))))</f>
        <v>0</v>
      </c>
      <c r="S22" s="7">
        <v>47</v>
      </c>
      <c r="T22" s="7">
        <f>IF(S22&gt;50,20,10)</f>
        <v>10</v>
      </c>
      <c r="U22" s="6">
        <f>G22+H22+J22+L22+N22+P22+R22+T22</f>
        <v>1696</v>
      </c>
      <c r="V22" s="5">
        <v>17</v>
      </c>
      <c r="W22" s="5" t="s">
        <v>99</v>
      </c>
      <c r="X22" s="11"/>
    </row>
    <row r="23" spans="1:24" x14ac:dyDescent="0.25">
      <c r="A23" s="8">
        <v>35</v>
      </c>
      <c r="B23" s="7"/>
      <c r="C23" s="7"/>
      <c r="D23" s="7" t="s">
        <v>27</v>
      </c>
      <c r="E23" s="7" t="s">
        <v>150</v>
      </c>
      <c r="F23" s="7">
        <v>48</v>
      </c>
      <c r="G23" s="7">
        <f>F23*17</f>
        <v>816</v>
      </c>
      <c r="H23" s="7">
        <v>830</v>
      </c>
      <c r="I23" s="7"/>
      <c r="J23" s="7">
        <f>IF(I23&lt;3,0,20+10*(I23-3))</f>
        <v>0</v>
      </c>
      <c r="K23" s="7"/>
      <c r="L23" s="7">
        <f>IF(K23=3,15,0)</f>
        <v>0</v>
      </c>
      <c r="M23" s="7"/>
      <c r="N23" s="7">
        <f>IF(M23&lt;2,5*M23,IF(M23&gt;=2,10*M23-10))</f>
        <v>0</v>
      </c>
      <c r="O23" s="7"/>
      <c r="P23" s="7">
        <f>10*O23</f>
        <v>0</v>
      </c>
      <c r="Q23" s="7"/>
      <c r="R23" s="7">
        <f>IF(Q23=FALSE,0,IF(Q23&lt;50,0,IF(Q23&lt;60,10,IF(Q23&lt;67,12,IF(Q23&lt;70,15,IF(Q23&gt;=70,17))))))</f>
        <v>0</v>
      </c>
      <c r="S23" s="7">
        <v>61</v>
      </c>
      <c r="T23" s="7">
        <f>IF(S23&gt;50,20,10)</f>
        <v>20</v>
      </c>
      <c r="U23" s="6">
        <f>G23+H23+J23+L23+N23+P23+R23+T23</f>
        <v>1666</v>
      </c>
      <c r="V23" s="5">
        <v>18</v>
      </c>
      <c r="W23" s="5" t="s">
        <v>99</v>
      </c>
      <c r="X23" s="11"/>
    </row>
    <row r="24" spans="1:24" x14ac:dyDescent="0.25">
      <c r="A24" s="8">
        <v>29</v>
      </c>
      <c r="B24" s="7"/>
      <c r="C24" s="7"/>
      <c r="D24" s="7" t="s">
        <v>30</v>
      </c>
      <c r="E24" s="7" t="s">
        <v>149</v>
      </c>
      <c r="F24" s="7">
        <v>48</v>
      </c>
      <c r="G24" s="7">
        <f>F24*17</f>
        <v>816</v>
      </c>
      <c r="H24" s="7">
        <v>830</v>
      </c>
      <c r="I24" s="7"/>
      <c r="J24" s="7">
        <f>IF(I24&lt;3,0,20+10*(I24-3))</f>
        <v>0</v>
      </c>
      <c r="K24" s="7"/>
      <c r="L24" s="7">
        <f>IF(K24=3,15,0)</f>
        <v>0</v>
      </c>
      <c r="M24" s="7"/>
      <c r="N24" s="7">
        <f>IF(M24&lt;2,5*M24,IF(M24&gt;=2,10*M24-10))</f>
        <v>0</v>
      </c>
      <c r="O24" s="7"/>
      <c r="P24" s="7">
        <f>10*O24</f>
        <v>0</v>
      </c>
      <c r="Q24" s="7"/>
      <c r="R24" s="7">
        <f>IF(Q24=FALSE,0,IF(Q24&lt;50,0,IF(Q24&lt;60,10,IF(Q24&lt;67,12,IF(Q24&lt;70,15,IF(Q24&gt;=70,17))))))</f>
        <v>0</v>
      </c>
      <c r="S24" s="7">
        <v>51</v>
      </c>
      <c r="T24" s="7">
        <f>IF(S24&gt;50,20,10)</f>
        <v>20</v>
      </c>
      <c r="U24" s="6">
        <f>G24+H24+J24+L24+N24+P24+R24+T24</f>
        <v>1666</v>
      </c>
      <c r="V24" s="5">
        <v>19</v>
      </c>
      <c r="W24" s="5" t="s">
        <v>99</v>
      </c>
      <c r="X24" s="11"/>
    </row>
    <row r="25" spans="1:24" x14ac:dyDescent="0.25">
      <c r="A25" s="8">
        <v>85</v>
      </c>
      <c r="B25" s="7"/>
      <c r="C25" s="7"/>
      <c r="D25" s="7" t="s">
        <v>13</v>
      </c>
      <c r="E25" s="9" t="s">
        <v>148</v>
      </c>
      <c r="F25" s="9">
        <v>48</v>
      </c>
      <c r="G25" s="9">
        <f>F25*17</f>
        <v>816</v>
      </c>
      <c r="H25" s="9">
        <v>810</v>
      </c>
      <c r="I25" s="9"/>
      <c r="J25" s="9">
        <f>IF(I25&lt;3,0,20+10*(I25-3))</f>
        <v>0</v>
      </c>
      <c r="K25" s="9"/>
      <c r="L25" s="9">
        <f>IF(K25=3,15,0)</f>
        <v>0</v>
      </c>
      <c r="M25" s="9">
        <v>2</v>
      </c>
      <c r="N25" s="9">
        <f>IF(M25&lt;2,5*M25,IF(M25&gt;=2,10*M25-10))</f>
        <v>10</v>
      </c>
      <c r="O25" s="9"/>
      <c r="P25" s="9">
        <f>10*O25</f>
        <v>0</v>
      </c>
      <c r="Q25" s="9"/>
      <c r="R25" s="9">
        <f>IF(Q25=FALSE,0,IF(Q25&lt;50,0,IF(Q25&lt;60,10,IF(Q25&lt;67,12,IF(Q25&lt;70,15,IF(Q25&gt;=70,17))))))</f>
        <v>0</v>
      </c>
      <c r="S25" s="9">
        <v>45</v>
      </c>
      <c r="T25" s="9">
        <f>IF(S25&gt;50,20,10)</f>
        <v>10</v>
      </c>
      <c r="U25" s="6">
        <f>G25+H25+J25+L25+N25+P25+R25+T25</f>
        <v>1646</v>
      </c>
      <c r="V25" s="5">
        <v>20</v>
      </c>
      <c r="W25" s="5" t="s">
        <v>99</v>
      </c>
      <c r="X25" s="11"/>
    </row>
    <row r="26" spans="1:24" x14ac:dyDescent="0.25">
      <c r="A26" s="8">
        <v>8</v>
      </c>
      <c r="B26" s="7"/>
      <c r="C26" s="7"/>
      <c r="D26" s="7" t="s">
        <v>33</v>
      </c>
      <c r="E26" s="7" t="s">
        <v>147</v>
      </c>
      <c r="F26" s="7">
        <v>48</v>
      </c>
      <c r="G26" s="7">
        <f>F26*17</f>
        <v>816</v>
      </c>
      <c r="H26" s="7">
        <v>810</v>
      </c>
      <c r="I26" s="7"/>
      <c r="J26" s="7">
        <f>IF(I26&lt;3,0,20+10*(I26-3))</f>
        <v>0</v>
      </c>
      <c r="K26" s="7"/>
      <c r="L26" s="7">
        <f>IF(K26=3,15,0)</f>
        <v>0</v>
      </c>
      <c r="M26" s="7"/>
      <c r="N26" s="7">
        <f>IF(M26&lt;2,5*M26,IF(M26&gt;=2,10*M26-10))</f>
        <v>0</v>
      </c>
      <c r="O26" s="7"/>
      <c r="P26" s="7">
        <f>10*O26</f>
        <v>0</v>
      </c>
      <c r="Q26" s="7"/>
      <c r="R26" s="7">
        <f>IF(Q26=FALSE,0,IF(Q26&lt;50,0,IF(Q26&lt;60,10,IF(Q26&lt;67,12,IF(Q26&lt;70,15,IF(Q26&gt;=70,17))))))</f>
        <v>0</v>
      </c>
      <c r="S26" s="7">
        <v>60</v>
      </c>
      <c r="T26" s="7">
        <f>IF(S26&gt;50,20,10)</f>
        <v>20</v>
      </c>
      <c r="U26" s="6">
        <f>G26+H26+J26+L26+N26+P26+R26+T26</f>
        <v>1646</v>
      </c>
      <c r="V26" s="5">
        <v>21</v>
      </c>
      <c r="W26" s="5" t="s">
        <v>99</v>
      </c>
      <c r="X26" s="11"/>
    </row>
    <row r="27" spans="1:24" x14ac:dyDescent="0.25">
      <c r="A27" s="8">
        <v>11</v>
      </c>
      <c r="B27" s="7"/>
      <c r="C27" s="7"/>
      <c r="D27" s="7" t="s">
        <v>13</v>
      </c>
      <c r="E27" s="7" t="s">
        <v>146</v>
      </c>
      <c r="F27" s="7">
        <v>48</v>
      </c>
      <c r="G27" s="7">
        <f>F27*17</f>
        <v>816</v>
      </c>
      <c r="H27" s="7">
        <v>810</v>
      </c>
      <c r="I27" s="7"/>
      <c r="J27" s="7">
        <f>IF(I27&lt;3,0,20+10*(I27-3))</f>
        <v>0</v>
      </c>
      <c r="K27" s="7"/>
      <c r="L27" s="7">
        <f>IF(K27=3,15,0)</f>
        <v>0</v>
      </c>
      <c r="M27" s="7"/>
      <c r="N27" s="7">
        <f>IF(M27&lt;2,5*M27,IF(M27&gt;=2,10*M27-10))</f>
        <v>0</v>
      </c>
      <c r="O27" s="7"/>
      <c r="P27" s="7">
        <f>10*O27</f>
        <v>0</v>
      </c>
      <c r="Q27" s="7"/>
      <c r="R27" s="7">
        <f>IF(Q27=FALSE,0,IF(Q27&lt;50,0,IF(Q27&lt;60,10,IF(Q27&lt;67,12,IF(Q27&lt;70,15,IF(Q27&gt;=70,17))))))</f>
        <v>0</v>
      </c>
      <c r="S27" s="7">
        <v>53</v>
      </c>
      <c r="T27" s="7">
        <f>IF(S27&gt;50,20,10)</f>
        <v>20</v>
      </c>
      <c r="U27" s="6">
        <f>G27+H27+J27+L27+N27+P27+R27+T27</f>
        <v>1646</v>
      </c>
      <c r="V27" s="5">
        <v>22</v>
      </c>
      <c r="W27" s="5" t="s">
        <v>99</v>
      </c>
      <c r="X27" s="11"/>
    </row>
    <row r="28" spans="1:24" x14ac:dyDescent="0.25">
      <c r="A28" s="8">
        <v>16</v>
      </c>
      <c r="B28" s="7"/>
      <c r="C28" s="7"/>
      <c r="D28" s="7" t="s">
        <v>13</v>
      </c>
      <c r="E28" s="7" t="s">
        <v>145</v>
      </c>
      <c r="F28" s="7">
        <v>39</v>
      </c>
      <c r="G28" s="7">
        <f>F28*17</f>
        <v>663</v>
      </c>
      <c r="H28" s="7">
        <v>819</v>
      </c>
      <c r="I28" s="7"/>
      <c r="J28" s="7">
        <f>IF(I28&lt;3,0,20+10*(I28-3))</f>
        <v>0</v>
      </c>
      <c r="K28" s="7"/>
      <c r="L28" s="7">
        <f>IF(K28=3,15,0)</f>
        <v>0</v>
      </c>
      <c r="M28" s="7"/>
      <c r="N28" s="7">
        <f>IF(M28&lt;2,5*M28,IF(M28&gt;=2,10*M28-10))</f>
        <v>0</v>
      </c>
      <c r="O28" s="7"/>
      <c r="P28" s="7">
        <f>10*O28</f>
        <v>0</v>
      </c>
      <c r="Q28" s="7">
        <v>67</v>
      </c>
      <c r="R28" s="7">
        <f>IF(Q28=FALSE,0,IF(Q28&lt;50,0,IF(Q28&lt;60,10,IF(Q28&lt;67,12,IF(Q28&lt;70,15,IF(Q28&gt;=70,17))))))</f>
        <v>15</v>
      </c>
      <c r="S28" s="7">
        <v>62</v>
      </c>
      <c r="T28" s="7">
        <f>IF(S28&gt;50,20,10)</f>
        <v>20</v>
      </c>
      <c r="U28" s="6">
        <f>G28+H28+J28+L28+N28+P28+R28+T28</f>
        <v>1517</v>
      </c>
      <c r="V28" s="5">
        <v>23</v>
      </c>
      <c r="W28" s="5" t="s">
        <v>99</v>
      </c>
      <c r="X28" s="11"/>
    </row>
    <row r="29" spans="1:24" x14ac:dyDescent="0.25">
      <c r="A29" s="8">
        <v>15</v>
      </c>
      <c r="B29" s="7"/>
      <c r="C29" s="7"/>
      <c r="D29" s="7" t="s">
        <v>144</v>
      </c>
      <c r="E29" s="7" t="s">
        <v>143</v>
      </c>
      <c r="F29" s="7">
        <v>48</v>
      </c>
      <c r="G29" s="7">
        <f>F29*17</f>
        <v>816</v>
      </c>
      <c r="H29" s="7">
        <v>580</v>
      </c>
      <c r="I29" s="7"/>
      <c r="J29" s="7">
        <f>IF(I29&lt;3,0,20+10*(I29-3))</f>
        <v>0</v>
      </c>
      <c r="K29" s="7"/>
      <c r="L29" s="7">
        <f>IF(K29=3,15,0)</f>
        <v>0</v>
      </c>
      <c r="M29" s="7"/>
      <c r="N29" s="7">
        <f>IF(M29&lt;2,5*M29,IF(M29&gt;=2,10*M29-10))</f>
        <v>0</v>
      </c>
      <c r="O29" s="7"/>
      <c r="P29" s="7">
        <f>10*O29</f>
        <v>0</v>
      </c>
      <c r="Q29" s="7"/>
      <c r="R29" s="7">
        <f>IF(Q29=FALSE,0,IF(Q29&lt;50,0,IF(Q29&lt;60,10,IF(Q29&lt;67,12,IF(Q29&lt;70,15,IF(Q29&gt;=70,17))))))</f>
        <v>0</v>
      </c>
      <c r="S29" s="7">
        <v>58</v>
      </c>
      <c r="T29" s="7">
        <f>IF(S29&gt;50,20,10)</f>
        <v>20</v>
      </c>
      <c r="U29" s="6">
        <f>G29+H29+J29+L29+N29+P29+R29+T29</f>
        <v>1416</v>
      </c>
      <c r="V29" s="5">
        <f>V28+1</f>
        <v>24</v>
      </c>
      <c r="W29" s="5" t="s">
        <v>99</v>
      </c>
      <c r="X29" s="11"/>
    </row>
    <row r="30" spans="1:24" x14ac:dyDescent="0.25">
      <c r="A30" s="8">
        <v>34</v>
      </c>
      <c r="B30" s="7"/>
      <c r="C30" s="7"/>
      <c r="D30" s="7" t="s">
        <v>20</v>
      </c>
      <c r="E30" s="7" t="s">
        <v>142</v>
      </c>
      <c r="F30" s="7">
        <v>48</v>
      </c>
      <c r="G30" s="7">
        <f>F30*17</f>
        <v>816</v>
      </c>
      <c r="H30" s="7">
        <v>580</v>
      </c>
      <c r="I30" s="7"/>
      <c r="J30" s="7">
        <f>IF(I30&lt;3,0,20+10*(I30-3))</f>
        <v>0</v>
      </c>
      <c r="K30" s="7"/>
      <c r="L30" s="7">
        <f>IF(K30=3,15,0)</f>
        <v>0</v>
      </c>
      <c r="M30" s="7"/>
      <c r="N30" s="7">
        <f>IF(M30&lt;2,5*M30,IF(M30&gt;=2,10*M30-10))</f>
        <v>0</v>
      </c>
      <c r="O30" s="7"/>
      <c r="P30" s="7">
        <f>10*O30</f>
        <v>0</v>
      </c>
      <c r="Q30" s="7"/>
      <c r="R30" s="7">
        <f>IF(Q30=FALSE,0,IF(Q30&lt;50,0,IF(Q30&lt;60,10,IF(Q30&lt;67,12,IF(Q30&lt;70,15,IF(Q30&gt;=70,17))))))</f>
        <v>0</v>
      </c>
      <c r="S30" s="7">
        <v>53</v>
      </c>
      <c r="T30" s="7">
        <f>IF(S30&gt;50,20,10)</f>
        <v>20</v>
      </c>
      <c r="U30" s="6">
        <f>G30+H30+J30+L30+N30+P30+R30+T30</f>
        <v>1416</v>
      </c>
      <c r="V30" s="5">
        <f>V29+1</f>
        <v>25</v>
      </c>
      <c r="W30" s="5" t="s">
        <v>99</v>
      </c>
      <c r="X30" s="11"/>
    </row>
    <row r="31" spans="1:24" x14ac:dyDescent="0.25">
      <c r="A31" s="27">
        <v>87</v>
      </c>
      <c r="B31" s="26"/>
      <c r="C31" s="26"/>
      <c r="D31" s="26" t="s">
        <v>141</v>
      </c>
      <c r="E31" s="26" t="s">
        <v>140</v>
      </c>
      <c r="F31" s="26">
        <v>48</v>
      </c>
      <c r="G31" s="26">
        <f>F31*17</f>
        <v>816</v>
      </c>
      <c r="H31" s="26">
        <v>580</v>
      </c>
      <c r="I31" s="26"/>
      <c r="J31" s="26">
        <f>IF(I31&lt;3,0,20+10*(I31-3))</f>
        <v>0</v>
      </c>
      <c r="K31" s="26"/>
      <c r="L31" s="26">
        <f>IF(K31=3,15,0)</f>
        <v>0</v>
      </c>
      <c r="M31" s="26"/>
      <c r="N31" s="26">
        <f>IF(M31&lt;2,5*M31,IF(M31&gt;=2,10*M31-10))</f>
        <v>0</v>
      </c>
      <c r="O31" s="26"/>
      <c r="P31" s="26">
        <f>10*O31</f>
        <v>0</v>
      </c>
      <c r="Q31" s="26"/>
      <c r="R31" s="26">
        <f>IF(Q31=FALSE,0,IF(Q31&lt;50,0,IF(Q31&lt;60,10,IF(Q31&lt;67,12,IF(Q31&lt;70,15,IF(Q31&gt;=70,17))))))</f>
        <v>0</v>
      </c>
      <c r="S31" s="26">
        <v>38</v>
      </c>
      <c r="T31" s="26">
        <f>IF(S31&gt;50,20,10)</f>
        <v>10</v>
      </c>
      <c r="U31" s="25">
        <f>G31+H31+J31+L31+N31+P31+R31+T31</f>
        <v>1406</v>
      </c>
      <c r="V31" s="5">
        <v>26</v>
      </c>
      <c r="W31" s="10" t="s">
        <v>99</v>
      </c>
      <c r="X31" s="10"/>
    </row>
    <row r="32" spans="1:24" x14ac:dyDescent="0.25">
      <c r="A32" s="8">
        <v>75</v>
      </c>
      <c r="B32" s="7"/>
      <c r="C32" s="7"/>
      <c r="D32" s="7" t="s">
        <v>51</v>
      </c>
      <c r="E32" s="7" t="s">
        <v>139</v>
      </c>
      <c r="F32" s="7">
        <v>48</v>
      </c>
      <c r="G32" s="7">
        <f>F32*17</f>
        <v>816</v>
      </c>
      <c r="H32" s="7">
        <v>580</v>
      </c>
      <c r="I32" s="7"/>
      <c r="J32" s="7">
        <f>IF(I32&lt;3,0,20+10*(I32-3))</f>
        <v>0</v>
      </c>
      <c r="K32" s="7"/>
      <c r="L32" s="7">
        <f>IF(K32=3,15,0)</f>
        <v>0</v>
      </c>
      <c r="M32" s="7"/>
      <c r="N32" s="7">
        <f>IF(M32&lt;2,5*M32,IF(M32&gt;=2,10*M32-10))</f>
        <v>0</v>
      </c>
      <c r="O32" s="7"/>
      <c r="P32" s="7">
        <f>10*O32</f>
        <v>0</v>
      </c>
      <c r="Q32" s="7"/>
      <c r="R32" s="7">
        <f>IF(Q32=FALSE,0,IF(Q32&lt;50,0,IF(Q32&lt;60,10,IF(Q32&lt;67,12,IF(Q32&lt;70,15,IF(Q32&gt;=70,17))))))</f>
        <v>0</v>
      </c>
      <c r="S32" s="7">
        <v>35</v>
      </c>
      <c r="T32" s="7">
        <f>IF(S32&gt;50,20,10)</f>
        <v>10</v>
      </c>
      <c r="U32" s="6">
        <f>G32+H32+J32+L32+N32+P32+R32+T32</f>
        <v>1406</v>
      </c>
      <c r="V32" s="5">
        <v>27</v>
      </c>
      <c r="W32" s="5" t="s">
        <v>99</v>
      </c>
      <c r="X32" s="11"/>
    </row>
    <row r="33" spans="1:24" x14ac:dyDescent="0.25">
      <c r="A33" s="8">
        <v>33</v>
      </c>
      <c r="B33" s="7"/>
      <c r="C33" s="7"/>
      <c r="D33" s="7" t="s">
        <v>138</v>
      </c>
      <c r="E33" s="7" t="s">
        <v>137</v>
      </c>
      <c r="F33" s="7">
        <v>48</v>
      </c>
      <c r="G33" s="7">
        <f>F33*17</f>
        <v>816</v>
      </c>
      <c r="H33" s="7">
        <v>540</v>
      </c>
      <c r="I33" s="7"/>
      <c r="J33" s="7">
        <f>IF(I33&lt;3,0,20+10*(I33-3))</f>
        <v>0</v>
      </c>
      <c r="K33" s="7"/>
      <c r="L33" s="7">
        <f>IF(K33=3,15,0)</f>
        <v>0</v>
      </c>
      <c r="M33" s="7"/>
      <c r="N33" s="7">
        <f>IF(M33&lt;2,5*M33,IF(M33&gt;=2,10*M33-10))</f>
        <v>0</v>
      </c>
      <c r="O33" s="7"/>
      <c r="P33" s="7">
        <f>10*O33</f>
        <v>0</v>
      </c>
      <c r="Q33" s="7"/>
      <c r="R33" s="7">
        <f>IF(Q33=FALSE,0,IF(Q33&lt;50,0,IF(Q33&lt;60,10,IF(Q33&lt;67,12,IF(Q33&lt;70,15,IF(Q33&gt;=70,17))))))</f>
        <v>0</v>
      </c>
      <c r="S33" s="7">
        <v>56</v>
      </c>
      <c r="T33" s="7">
        <f>IF(S33&gt;50,20,10)</f>
        <v>20</v>
      </c>
      <c r="U33" s="6">
        <f>G33+H33+J33+L33+N33+P33+R33+T33</f>
        <v>1376</v>
      </c>
      <c r="V33" s="5">
        <v>28</v>
      </c>
      <c r="W33" s="10" t="s">
        <v>99</v>
      </c>
      <c r="X33" s="11"/>
    </row>
    <row r="34" spans="1:24" x14ac:dyDescent="0.25">
      <c r="A34" s="8">
        <v>9</v>
      </c>
      <c r="B34" s="7"/>
      <c r="C34" s="7"/>
      <c r="D34" s="7" t="s">
        <v>20</v>
      </c>
      <c r="E34" s="7" t="s">
        <v>136</v>
      </c>
      <c r="F34" s="7">
        <v>48</v>
      </c>
      <c r="G34" s="7">
        <f>F34*17</f>
        <v>816</v>
      </c>
      <c r="H34" s="7">
        <v>540</v>
      </c>
      <c r="I34" s="7"/>
      <c r="J34" s="7">
        <f>IF(I34&lt;3,0,20+10*(I34-3))</f>
        <v>0</v>
      </c>
      <c r="K34" s="7"/>
      <c r="L34" s="7">
        <f>IF(K34=3,15,0)</f>
        <v>0</v>
      </c>
      <c r="M34" s="7"/>
      <c r="N34" s="7">
        <f>IF(M34&lt;2,5*M34,IF(M34&gt;=2,10*M34-10))</f>
        <v>0</v>
      </c>
      <c r="O34" s="7"/>
      <c r="P34" s="7">
        <f>10*O34</f>
        <v>0</v>
      </c>
      <c r="Q34" s="7"/>
      <c r="R34" s="7">
        <f>IF(Q34=FALSE,0,IF(Q34&lt;50,0,IF(Q34&lt;60,10,IF(Q34&lt;67,12,IF(Q34&lt;70,15,IF(Q34&gt;=70,17))))))</f>
        <v>0</v>
      </c>
      <c r="S34" s="7">
        <v>56</v>
      </c>
      <c r="T34" s="7">
        <f>IF(S34&gt;50,20,10)</f>
        <v>20</v>
      </c>
      <c r="U34" s="6">
        <f>G34+H34+J34+L34+N34+P34+R34+T34</f>
        <v>1376</v>
      </c>
      <c r="V34" s="5">
        <v>29</v>
      </c>
      <c r="W34" s="5" t="s">
        <v>99</v>
      </c>
      <c r="X34" s="11"/>
    </row>
    <row r="35" spans="1:24" x14ac:dyDescent="0.25">
      <c r="A35" s="8">
        <v>100</v>
      </c>
      <c r="B35" s="7"/>
      <c r="C35" s="7"/>
      <c r="D35" s="7" t="s">
        <v>20</v>
      </c>
      <c r="E35" s="7" t="s">
        <v>135</v>
      </c>
      <c r="F35" s="7">
        <v>48</v>
      </c>
      <c r="G35" s="7">
        <f>F35*17</f>
        <v>816</v>
      </c>
      <c r="H35" s="7">
        <v>540</v>
      </c>
      <c r="I35" s="7"/>
      <c r="J35" s="7">
        <f>IF(I35&lt;3,0,20+10*(I35-3))</f>
        <v>0</v>
      </c>
      <c r="K35" s="7"/>
      <c r="L35" s="7">
        <f>IF(K35=3,15,0)</f>
        <v>0</v>
      </c>
      <c r="M35" s="7"/>
      <c r="N35" s="7">
        <f>IF(M35&lt;2,5*M35,IF(M35&gt;=2,10*M35-10))</f>
        <v>0</v>
      </c>
      <c r="O35" s="7"/>
      <c r="P35" s="7">
        <f>10*O35</f>
        <v>0</v>
      </c>
      <c r="Q35" s="7"/>
      <c r="R35" s="7">
        <f>IF(Q35=FALSE,0,IF(Q35&lt;50,0,IF(Q35&lt;60,10,IF(Q35&lt;67,12,IF(Q35&lt;70,15,IF(Q35&gt;=70,17))))))</f>
        <v>0</v>
      </c>
      <c r="S35" s="7">
        <v>53</v>
      </c>
      <c r="T35" s="7">
        <f>IF(S35&gt;50,20,10)</f>
        <v>20</v>
      </c>
      <c r="U35" s="6">
        <f>G35+H35+J35+L35+N35+P35+R35+T35</f>
        <v>1376</v>
      </c>
      <c r="V35" s="5">
        <v>30</v>
      </c>
      <c r="W35" s="5" t="s">
        <v>99</v>
      </c>
      <c r="X35" s="11"/>
    </row>
    <row r="36" spans="1:24" x14ac:dyDescent="0.25">
      <c r="A36" s="8">
        <v>73</v>
      </c>
      <c r="B36" s="7"/>
      <c r="C36" s="7"/>
      <c r="D36" s="7" t="s">
        <v>39</v>
      </c>
      <c r="E36" s="7" t="s">
        <v>134</v>
      </c>
      <c r="F36" s="7">
        <v>38</v>
      </c>
      <c r="G36" s="7">
        <f>F36*17</f>
        <v>646</v>
      </c>
      <c r="H36" s="7">
        <v>696</v>
      </c>
      <c r="I36" s="7"/>
      <c r="J36" s="7">
        <f>IF(I36&lt;3,0,20+10*(I36-3))</f>
        <v>0</v>
      </c>
      <c r="K36" s="7"/>
      <c r="L36" s="7">
        <f>IF(K36=3,15,0)</f>
        <v>0</v>
      </c>
      <c r="M36" s="7"/>
      <c r="N36" s="7">
        <f>IF(M36&lt;2,5*M36,IF(M36&gt;=2,10*M36-10))</f>
        <v>0</v>
      </c>
      <c r="O36" s="7"/>
      <c r="P36" s="7">
        <f>10*O36</f>
        <v>0</v>
      </c>
      <c r="Q36" s="7"/>
      <c r="R36" s="7">
        <f>IF(Q36=FALSE,0,IF(Q36&lt;50,0,IF(Q36&lt;60,10,IF(Q36&lt;67,12,IF(Q36&lt;70,15,IF(Q36&gt;=70,17))))))</f>
        <v>0</v>
      </c>
      <c r="S36" s="7">
        <v>56</v>
      </c>
      <c r="T36" s="7">
        <f>IF(S36&gt;50,20,10)</f>
        <v>20</v>
      </c>
      <c r="U36" s="6">
        <f>G36+H36+J36+L36+N36+P36+R36+T36</f>
        <v>1362</v>
      </c>
      <c r="V36" s="5">
        <v>31</v>
      </c>
      <c r="W36" s="5" t="s">
        <v>108</v>
      </c>
      <c r="X36" s="11"/>
    </row>
    <row r="37" spans="1:24" x14ac:dyDescent="0.25">
      <c r="A37" s="8">
        <v>15</v>
      </c>
      <c r="B37" s="7"/>
      <c r="C37" s="7"/>
      <c r="D37" s="7" t="s">
        <v>51</v>
      </c>
      <c r="E37" s="7" t="s">
        <v>133</v>
      </c>
      <c r="F37" s="7">
        <v>48</v>
      </c>
      <c r="G37" s="7">
        <f>F37*17</f>
        <v>816</v>
      </c>
      <c r="H37" s="7">
        <v>406</v>
      </c>
      <c r="I37" s="7"/>
      <c r="J37" s="7">
        <f>IF(I37&lt;3,0,20+10*(I37-3))</f>
        <v>0</v>
      </c>
      <c r="K37" s="7">
        <v>3</v>
      </c>
      <c r="L37" s="7">
        <f>IF(K37=3,15,0)</f>
        <v>15</v>
      </c>
      <c r="M37" s="7">
        <v>1</v>
      </c>
      <c r="N37" s="7">
        <f>IF(M37&lt;2,5*M37,IF(M37&gt;=2,10*M37-10))</f>
        <v>5</v>
      </c>
      <c r="O37" s="7"/>
      <c r="P37" s="7">
        <f>10*O37</f>
        <v>0</v>
      </c>
      <c r="Q37" s="7"/>
      <c r="R37" s="7">
        <f>IF(Q37=FALSE,0,IF(Q37&lt;50,0,IF(Q37&lt;60,10,IF(Q37&lt;67,12,IF(Q37&lt;70,15,IF(Q37&gt;=70,17))))))</f>
        <v>0</v>
      </c>
      <c r="S37" s="7">
        <v>44</v>
      </c>
      <c r="T37" s="7">
        <f>IF(S37&gt;50,20,10)</f>
        <v>10</v>
      </c>
      <c r="U37" s="6">
        <f>G37+H37+J37+L37+N37+P37+R37+T37</f>
        <v>1252</v>
      </c>
      <c r="V37" s="5">
        <f>V36+1</f>
        <v>32</v>
      </c>
      <c r="W37" s="5" t="s">
        <v>99</v>
      </c>
      <c r="X37" s="11"/>
    </row>
    <row r="38" spans="1:24" x14ac:dyDescent="0.25">
      <c r="A38" s="8">
        <v>31</v>
      </c>
      <c r="B38" s="7"/>
      <c r="C38" s="7"/>
      <c r="D38" s="7" t="s">
        <v>13</v>
      </c>
      <c r="E38" s="7" t="s">
        <v>132</v>
      </c>
      <c r="F38" s="7">
        <v>38</v>
      </c>
      <c r="G38" s="7">
        <f>F38*17</f>
        <v>646</v>
      </c>
      <c r="H38" s="7">
        <v>540</v>
      </c>
      <c r="I38" s="7"/>
      <c r="J38" s="7">
        <f>IF(I38&lt;3,0,20+10*(I38-3))</f>
        <v>0</v>
      </c>
      <c r="K38" s="7">
        <v>3</v>
      </c>
      <c r="L38" s="7">
        <f>IF(K38=3,15,0)</f>
        <v>15</v>
      </c>
      <c r="M38" s="7">
        <v>1</v>
      </c>
      <c r="N38" s="7">
        <f>IF(M38&lt;2,5*M38,IF(M38&gt;=2,10*M38-10))</f>
        <v>5</v>
      </c>
      <c r="O38" s="7"/>
      <c r="P38" s="7">
        <f>10*O38</f>
        <v>0</v>
      </c>
      <c r="Q38" s="7"/>
      <c r="R38" s="7">
        <f>IF(Q38=FALSE,0,IF(Q38&lt;50,0,IF(Q38&lt;60,10,IF(Q38&lt;67,12,IF(Q38&lt;70,15,IF(Q38&gt;=70,17))))))</f>
        <v>0</v>
      </c>
      <c r="S38" s="7">
        <v>46</v>
      </c>
      <c r="T38" s="7">
        <f>IF(S38&gt;50,20,10)</f>
        <v>10</v>
      </c>
      <c r="U38" s="6">
        <f>G38+H38+J38+L38+N38+P38+R38+T38</f>
        <v>1216</v>
      </c>
      <c r="V38" s="5">
        <f>V37+1</f>
        <v>33</v>
      </c>
      <c r="W38" s="5" t="s">
        <v>99</v>
      </c>
      <c r="X38" s="11"/>
    </row>
    <row r="39" spans="1:24" x14ac:dyDescent="0.25">
      <c r="A39" s="8">
        <v>26</v>
      </c>
      <c r="B39" s="7"/>
      <c r="C39" s="7"/>
      <c r="D39" s="7" t="s">
        <v>125</v>
      </c>
      <c r="E39" s="7" t="s">
        <v>131</v>
      </c>
      <c r="F39" s="7">
        <v>48</v>
      </c>
      <c r="G39" s="7">
        <f>F39*17</f>
        <v>816</v>
      </c>
      <c r="H39" s="7">
        <v>238</v>
      </c>
      <c r="I39" s="7"/>
      <c r="J39" s="7">
        <f>IF(I39&lt;3,0,20+10*(I39-3))</f>
        <v>0</v>
      </c>
      <c r="K39" s="7"/>
      <c r="L39" s="7">
        <f>IF(K39=3,15,0)</f>
        <v>0</v>
      </c>
      <c r="M39" s="7"/>
      <c r="N39" s="7">
        <f>IF(M39&lt;2,5*M39,IF(M39&gt;=2,10*M39-10))</f>
        <v>0</v>
      </c>
      <c r="O39" s="7"/>
      <c r="P39" s="7">
        <f>10*O39</f>
        <v>0</v>
      </c>
      <c r="Q39" s="7"/>
      <c r="R39" s="7">
        <f>IF(Q39=FALSE,0,IF(Q39&lt;50,0,IF(Q39&lt;60,10,IF(Q39&lt;67,12,IF(Q39&lt;70,15,IF(Q39&gt;=70,17))))))</f>
        <v>0</v>
      </c>
      <c r="S39" s="7">
        <v>63</v>
      </c>
      <c r="T39" s="7">
        <f>IF(S39&gt;50,20,10)</f>
        <v>20</v>
      </c>
      <c r="U39" s="6">
        <f>G39+H39+J39+L39+N39+P39+R39+T39</f>
        <v>1074</v>
      </c>
      <c r="V39" s="5">
        <f>V38+1</f>
        <v>34</v>
      </c>
      <c r="W39" s="5" t="s">
        <v>99</v>
      </c>
      <c r="X39" s="11"/>
    </row>
    <row r="40" spans="1:24" x14ac:dyDescent="0.25">
      <c r="A40" s="8">
        <v>77</v>
      </c>
      <c r="B40" s="7"/>
      <c r="C40" s="7"/>
      <c r="D40" s="7" t="s">
        <v>27</v>
      </c>
      <c r="E40" s="7" t="s">
        <v>130</v>
      </c>
      <c r="F40" s="7">
        <v>38</v>
      </c>
      <c r="G40" s="7">
        <f>F40*17</f>
        <v>646</v>
      </c>
      <c r="H40" s="7">
        <v>221</v>
      </c>
      <c r="I40" s="7"/>
      <c r="J40" s="7">
        <f>IF(I40&lt;3,0,20+10*(I40-3))</f>
        <v>0</v>
      </c>
      <c r="K40" s="7"/>
      <c r="L40" s="7">
        <f>IF(K40=3,15,0)</f>
        <v>0</v>
      </c>
      <c r="M40" s="7">
        <v>1</v>
      </c>
      <c r="N40" s="7">
        <f>IF(M40&lt;2,5*M40,IF(M40&gt;=2,10*M40-10))</f>
        <v>5</v>
      </c>
      <c r="O40" s="7"/>
      <c r="P40" s="7">
        <f>10*O40</f>
        <v>0</v>
      </c>
      <c r="Q40" s="7"/>
      <c r="R40" s="7">
        <f>IF(Q40=FALSE,0,IF(Q40&lt;50,0,IF(Q40&lt;60,10,IF(Q40&lt;67,12,IF(Q40&lt;70,15,IF(Q40&gt;=70,17))))))</f>
        <v>0</v>
      </c>
      <c r="S40" s="7">
        <v>53</v>
      </c>
      <c r="T40" s="7">
        <f>IF(S40&gt;50,20,10)</f>
        <v>20</v>
      </c>
      <c r="U40" s="6">
        <f>G40+H40+J40+L40+N40+P40+R40+T40</f>
        <v>892</v>
      </c>
      <c r="V40" s="5">
        <f>V39+1</f>
        <v>35</v>
      </c>
      <c r="W40" s="5" t="s">
        <v>99</v>
      </c>
      <c r="X40" s="11"/>
    </row>
    <row r="41" spans="1:24" x14ac:dyDescent="0.25">
      <c r="A41" s="27">
        <v>76</v>
      </c>
      <c r="B41" s="26"/>
      <c r="C41" s="26"/>
      <c r="D41" s="26" t="s">
        <v>107</v>
      </c>
      <c r="E41" s="26" t="s">
        <v>129</v>
      </c>
      <c r="F41" s="26">
        <v>47</v>
      </c>
      <c r="G41" s="26">
        <f>F41*17</f>
        <v>799</v>
      </c>
      <c r="H41" s="26"/>
      <c r="I41" s="26">
        <v>8</v>
      </c>
      <c r="J41" s="26">
        <f>IF(I41&lt;3,0,20+10*(I41-3))</f>
        <v>70</v>
      </c>
      <c r="K41" s="26"/>
      <c r="L41" s="26">
        <f>IF(K41=3,15,0)</f>
        <v>0</v>
      </c>
      <c r="M41" s="26">
        <v>1</v>
      </c>
      <c r="N41" s="26">
        <f>IF(M41&lt;2,5*M41,IF(M41&gt;=2,10*M41-10))</f>
        <v>5</v>
      </c>
      <c r="O41" s="26"/>
      <c r="P41" s="26">
        <f>10*O41</f>
        <v>0</v>
      </c>
      <c r="Q41" s="26"/>
      <c r="R41" s="26">
        <f>IF(Q41=FALSE,0,IF(Q41&lt;50,0,IF(Q41&lt;60,10,IF(Q41&lt;67,12,IF(Q41&lt;70,15,IF(Q41&gt;=70,17))))))</f>
        <v>0</v>
      </c>
      <c r="S41" s="26">
        <v>46</v>
      </c>
      <c r="T41" s="26">
        <f>IF(S41&gt;50,20,10)</f>
        <v>10</v>
      </c>
      <c r="U41" s="25">
        <f>G41+H41+J41+L41+N41+P41+R41+T41</f>
        <v>884</v>
      </c>
      <c r="V41" s="5">
        <f>V40+1</f>
        <v>36</v>
      </c>
      <c r="W41" s="7" t="s">
        <v>99</v>
      </c>
      <c r="X41" s="8"/>
    </row>
    <row r="42" spans="1:24" x14ac:dyDescent="0.25">
      <c r="A42" s="8">
        <v>28</v>
      </c>
      <c r="B42" s="7"/>
      <c r="C42" s="7"/>
      <c r="D42" s="7" t="s">
        <v>128</v>
      </c>
      <c r="E42" s="7" t="s">
        <v>127</v>
      </c>
      <c r="F42" s="7">
        <v>38</v>
      </c>
      <c r="G42" s="7">
        <f>F42*17</f>
        <v>646</v>
      </c>
      <c r="H42" s="7">
        <v>204</v>
      </c>
      <c r="I42" s="7"/>
      <c r="J42" s="7">
        <f>IF(I42&lt;3,0,20+10*(I42-3))</f>
        <v>0</v>
      </c>
      <c r="K42" s="7"/>
      <c r="L42" s="7">
        <f>IF(K42=3,15,0)</f>
        <v>0</v>
      </c>
      <c r="M42" s="7"/>
      <c r="N42" s="7">
        <f>IF(M42&lt;2,5*M42,IF(M42&gt;=2,10*M42-10))</f>
        <v>0</v>
      </c>
      <c r="O42" s="7"/>
      <c r="P42" s="7">
        <f>10*O42</f>
        <v>0</v>
      </c>
      <c r="Q42" s="7"/>
      <c r="R42" s="7">
        <f>IF(Q42=FALSE,0,IF(Q42&lt;50,0,IF(Q42&lt;60,10,IF(Q42&lt;67,12,IF(Q42&lt;70,15,IF(Q42&gt;=70,17))))))</f>
        <v>0</v>
      </c>
      <c r="S42" s="7">
        <v>58</v>
      </c>
      <c r="T42" s="7">
        <f>IF(S42&gt;50,20,10)</f>
        <v>20</v>
      </c>
      <c r="U42" s="6">
        <f>G42+H42+J42+L42+N42+P42+R42+T42</f>
        <v>870</v>
      </c>
      <c r="V42" s="5">
        <f>V41+1</f>
        <v>37</v>
      </c>
      <c r="W42" s="10" t="s">
        <v>99</v>
      </c>
      <c r="X42" s="10"/>
    </row>
    <row r="43" spans="1:24" x14ac:dyDescent="0.25">
      <c r="A43" s="8">
        <v>72</v>
      </c>
      <c r="B43" s="7"/>
      <c r="C43" s="7"/>
      <c r="D43" s="7" t="s">
        <v>9</v>
      </c>
      <c r="E43" s="7" t="s">
        <v>126</v>
      </c>
      <c r="F43" s="7">
        <v>38</v>
      </c>
      <c r="G43" s="7">
        <f>F43*17</f>
        <v>646</v>
      </c>
      <c r="H43" s="7">
        <v>189</v>
      </c>
      <c r="I43" s="7"/>
      <c r="J43" s="7">
        <f>IF(I43&lt;3,0,20+10*(I43-3))</f>
        <v>0</v>
      </c>
      <c r="K43" s="7"/>
      <c r="L43" s="7">
        <f>IF(K43=3,15,0)</f>
        <v>0</v>
      </c>
      <c r="M43" s="7"/>
      <c r="N43" s="7">
        <f>IF(M43&lt;2,5*M43,IF(M43&gt;=2,10*M43-10))</f>
        <v>0</v>
      </c>
      <c r="O43" s="7"/>
      <c r="P43" s="7">
        <f>10*O43</f>
        <v>0</v>
      </c>
      <c r="Q43" s="7"/>
      <c r="R43" s="7">
        <f>IF(Q43=FALSE,0,IF(Q43&lt;50,0,IF(Q43&lt;60,10,IF(Q43&lt;67,12,IF(Q43&lt;70,15,IF(Q43&gt;=70,17))))))</f>
        <v>0</v>
      </c>
      <c r="S43" s="7">
        <v>64</v>
      </c>
      <c r="T43" s="7">
        <f>IF(S43&gt;50,20,10)</f>
        <v>20</v>
      </c>
      <c r="U43" s="6">
        <f>G43+H43+J43+L43+N43+P43+R43+T43</f>
        <v>855</v>
      </c>
      <c r="V43" s="5">
        <f>V42+1</f>
        <v>38</v>
      </c>
      <c r="W43" s="5" t="s">
        <v>99</v>
      </c>
      <c r="X43" s="11"/>
    </row>
    <row r="44" spans="1:24" x14ac:dyDescent="0.25">
      <c r="A44" s="8">
        <v>37</v>
      </c>
      <c r="B44" s="7"/>
      <c r="C44" s="7"/>
      <c r="D44" s="7" t="s">
        <v>125</v>
      </c>
      <c r="E44" s="7" t="s">
        <v>124</v>
      </c>
      <c r="F44" s="7">
        <v>38</v>
      </c>
      <c r="G44" s="7">
        <f>F44*17</f>
        <v>646</v>
      </c>
      <c r="H44" s="7">
        <v>187</v>
      </c>
      <c r="I44" s="7"/>
      <c r="J44" s="7">
        <f>IF(I44&lt;3,0,20+10*(I44-3))</f>
        <v>0</v>
      </c>
      <c r="K44" s="7"/>
      <c r="L44" s="7">
        <f>IF(K44=3,15,0)</f>
        <v>0</v>
      </c>
      <c r="M44" s="7"/>
      <c r="N44" s="7">
        <f>IF(M44&lt;2,5*M44,IF(M44&gt;=2,10*M44-10))</f>
        <v>0</v>
      </c>
      <c r="O44" s="7"/>
      <c r="P44" s="7">
        <f>10*O44</f>
        <v>0</v>
      </c>
      <c r="Q44" s="7"/>
      <c r="R44" s="7">
        <f>IF(Q44=FALSE,0,IF(Q44&lt;50,0,IF(Q44&lt;60,10,IF(Q44&lt;67,12,IF(Q44&lt;70,15,IF(Q44&gt;=70,17))))))</f>
        <v>0</v>
      </c>
      <c r="S44" s="7">
        <v>59</v>
      </c>
      <c r="T44" s="7">
        <f>IF(S44&gt;50,20,10)</f>
        <v>20</v>
      </c>
      <c r="U44" s="6">
        <f>G44+H44+J44+L44+N44+P44+R44+T44</f>
        <v>853</v>
      </c>
      <c r="V44" s="5">
        <f>V43+1</f>
        <v>39</v>
      </c>
      <c r="W44" s="5" t="s">
        <v>99</v>
      </c>
      <c r="X44" s="11"/>
    </row>
    <row r="45" spans="1:24" x14ac:dyDescent="0.25">
      <c r="A45" s="8">
        <v>46</v>
      </c>
      <c r="B45" s="7"/>
      <c r="C45" s="7"/>
      <c r="D45" s="7" t="s">
        <v>123</v>
      </c>
      <c r="E45" s="7" t="s">
        <v>122</v>
      </c>
      <c r="F45" s="7">
        <v>29</v>
      </c>
      <c r="G45" s="7">
        <f>F45*17</f>
        <v>493</v>
      </c>
      <c r="H45" s="7">
        <v>287</v>
      </c>
      <c r="I45" s="7"/>
      <c r="J45" s="7">
        <f>IF(I45&lt;3,0,20+10*(I45-3))</f>
        <v>0</v>
      </c>
      <c r="K45" s="7"/>
      <c r="L45" s="7">
        <f>IF(K45=3,15,0)</f>
        <v>0</v>
      </c>
      <c r="M45" s="7"/>
      <c r="N45" s="7">
        <f>IF(M45&lt;2,5*M45,IF(M45&gt;=2,10*M45-10))</f>
        <v>0</v>
      </c>
      <c r="O45" s="7"/>
      <c r="P45" s="7">
        <f>10*O45</f>
        <v>0</v>
      </c>
      <c r="Q45" s="7"/>
      <c r="R45" s="7">
        <f>IF(Q45=FALSE,0,IF(Q45&lt;50,0,IF(Q45&lt;60,10,IF(Q45&lt;67,12,IF(Q45&lt;70,15,IF(Q45&gt;=70,17))))))</f>
        <v>0</v>
      </c>
      <c r="S45" s="7">
        <v>58</v>
      </c>
      <c r="T45" s="7">
        <f>IF(S45&gt;50,20,10)</f>
        <v>20</v>
      </c>
      <c r="U45" s="6">
        <f>G45+H45+J45+L45+N45+P45+R45+T45</f>
        <v>800</v>
      </c>
      <c r="V45" s="5">
        <f>V44+1</f>
        <v>40</v>
      </c>
      <c r="W45" s="5" t="s">
        <v>99</v>
      </c>
      <c r="X45" s="11"/>
    </row>
    <row r="46" spans="1:24" x14ac:dyDescent="0.25">
      <c r="A46" s="8">
        <v>10</v>
      </c>
      <c r="B46" s="7"/>
      <c r="C46" s="7"/>
      <c r="D46" s="7" t="s">
        <v>121</v>
      </c>
      <c r="E46" s="7" t="s">
        <v>120</v>
      </c>
      <c r="F46" s="7">
        <v>37</v>
      </c>
      <c r="G46" s="7">
        <f>F46*17</f>
        <v>629</v>
      </c>
      <c r="H46" s="7">
        <v>95</v>
      </c>
      <c r="I46" s="7">
        <v>6</v>
      </c>
      <c r="J46" s="7">
        <f>IF(I46&lt;3,0,20+10*(I46-3))</f>
        <v>50</v>
      </c>
      <c r="K46" s="7"/>
      <c r="L46" s="7">
        <f>IF(K46=3,15,0)</f>
        <v>0</v>
      </c>
      <c r="M46" s="7">
        <v>2</v>
      </c>
      <c r="N46" s="7">
        <f>IF(M46&lt;2,5*M46,IF(M46&gt;=2,10*M46-10))</f>
        <v>10</v>
      </c>
      <c r="O46" s="7"/>
      <c r="P46" s="7">
        <f>10*O46</f>
        <v>0</v>
      </c>
      <c r="Q46" s="7"/>
      <c r="R46" s="7">
        <f>IF(Q46=FALSE,0,IF(Q46&lt;50,0,IF(Q46&lt;60,10,IF(Q46&lt;67,12,IF(Q46&lt;70,15,IF(Q46&gt;=70,17))))))</f>
        <v>0</v>
      </c>
      <c r="S46" s="7">
        <v>43</v>
      </c>
      <c r="T46" s="7">
        <f>IF(S46&gt;50,20,10)</f>
        <v>10</v>
      </c>
      <c r="U46" s="6">
        <f>G46+H46+J46+L46+N46+P46+R46+T46</f>
        <v>794</v>
      </c>
      <c r="V46" s="5">
        <f>V45+1</f>
        <v>41</v>
      </c>
      <c r="W46" s="5" t="s">
        <v>99</v>
      </c>
      <c r="X46" s="11"/>
    </row>
    <row r="47" spans="1:24" x14ac:dyDescent="0.25">
      <c r="A47" s="8">
        <v>52</v>
      </c>
      <c r="B47" s="7"/>
      <c r="C47" s="7"/>
      <c r="D47" s="7" t="s">
        <v>7</v>
      </c>
      <c r="E47" s="7" t="s">
        <v>119</v>
      </c>
      <c r="F47" s="7">
        <v>43</v>
      </c>
      <c r="G47" s="7">
        <f>F47*17</f>
        <v>731</v>
      </c>
      <c r="H47" s="7">
        <v>0</v>
      </c>
      <c r="I47" s="7">
        <v>5</v>
      </c>
      <c r="J47" s="7">
        <f>IF(I47&lt;3,0,20+10*(I47-3))</f>
        <v>40</v>
      </c>
      <c r="K47" s="7"/>
      <c r="L47" s="7">
        <f>IF(K47=3,15,0)</f>
        <v>0</v>
      </c>
      <c r="M47" s="7">
        <v>2</v>
      </c>
      <c r="N47" s="7">
        <f>IF(M47&lt;2,5*M47,IF(M47&gt;=2,10*M47-10))</f>
        <v>10</v>
      </c>
      <c r="O47" s="7"/>
      <c r="P47" s="7">
        <f>10*O47</f>
        <v>0</v>
      </c>
      <c r="Q47" s="7"/>
      <c r="R47" s="7">
        <f>IF(Q47=FALSE,0,IF(Q47&lt;50,0,IF(Q47&lt;60,10,IF(Q47&lt;67,12,IF(Q47&lt;70,15,IF(Q47&gt;=70,17))))))</f>
        <v>0</v>
      </c>
      <c r="S47" s="7">
        <v>38</v>
      </c>
      <c r="T47" s="7">
        <f>IF(S47&gt;50,20,10)</f>
        <v>10</v>
      </c>
      <c r="U47" s="6">
        <f>G47+H47+J47+L47+N47+P47+R47+T47</f>
        <v>791</v>
      </c>
      <c r="V47" s="5">
        <f>V46+1</f>
        <v>42</v>
      </c>
      <c r="W47" s="5" t="s">
        <v>99</v>
      </c>
      <c r="X47" s="11"/>
    </row>
    <row r="48" spans="1:24" x14ac:dyDescent="0.25">
      <c r="A48" s="8">
        <v>36</v>
      </c>
      <c r="B48" s="7"/>
      <c r="C48" s="7"/>
      <c r="D48" s="7" t="s">
        <v>69</v>
      </c>
      <c r="E48" s="7" t="s">
        <v>118</v>
      </c>
      <c r="F48" s="7">
        <v>28</v>
      </c>
      <c r="G48" s="7">
        <f>F48*17</f>
        <v>476</v>
      </c>
      <c r="H48" s="7">
        <v>261</v>
      </c>
      <c r="I48" s="7"/>
      <c r="J48" s="7">
        <f>IF(I48&lt;3,0,20+10*(I48-3))</f>
        <v>0</v>
      </c>
      <c r="K48" s="7"/>
      <c r="L48" s="7">
        <f>IF(K48=3,15,0)</f>
        <v>0</v>
      </c>
      <c r="M48" s="7"/>
      <c r="N48" s="7">
        <f>IF(M48&lt;2,5*M48,IF(M48&gt;=2,10*M48-10))</f>
        <v>0</v>
      </c>
      <c r="O48" s="7"/>
      <c r="P48" s="7">
        <f>10*O48</f>
        <v>0</v>
      </c>
      <c r="Q48" s="7"/>
      <c r="R48" s="7">
        <f>IF(Q48=FALSE,0,IF(Q48&lt;50,0,IF(Q48&lt;60,10,IF(Q48&lt;67,12,IF(Q48&lt;70,15,IF(Q48&gt;=70,17))))))</f>
        <v>0</v>
      </c>
      <c r="S48" s="7">
        <v>53</v>
      </c>
      <c r="T48" s="7">
        <f>IF(S48&gt;50,20,10)</f>
        <v>20</v>
      </c>
      <c r="U48" s="6">
        <f>G48+H48+J48+L48+N48+P48+R48+T48</f>
        <v>757</v>
      </c>
      <c r="V48" s="5">
        <f>V47+1</f>
        <v>43</v>
      </c>
      <c r="W48" s="5" t="s">
        <v>99</v>
      </c>
      <c r="X48" s="11"/>
    </row>
    <row r="49" spans="1:24" x14ac:dyDescent="0.25">
      <c r="A49" s="8">
        <v>38</v>
      </c>
      <c r="B49" s="7"/>
      <c r="C49" s="7"/>
      <c r="D49" s="7" t="s">
        <v>27</v>
      </c>
      <c r="E49" s="7" t="s">
        <v>117</v>
      </c>
      <c r="F49" s="7">
        <v>38</v>
      </c>
      <c r="G49" s="7">
        <f>F49*17</f>
        <v>646</v>
      </c>
      <c r="H49" s="7">
        <v>93</v>
      </c>
      <c r="I49" s="7"/>
      <c r="J49" s="7">
        <f>IF(I49&lt;3,0,20+10*(I49-3))</f>
        <v>0</v>
      </c>
      <c r="K49" s="7"/>
      <c r="L49" s="7">
        <f>IF(K49=3,15,0)</f>
        <v>0</v>
      </c>
      <c r="M49" s="7"/>
      <c r="N49" s="7">
        <f>IF(M49&lt;2,5*M49,IF(M49&gt;=2,10*M49-10))</f>
        <v>0</v>
      </c>
      <c r="O49" s="7"/>
      <c r="P49" s="7">
        <f>10*O49</f>
        <v>0</v>
      </c>
      <c r="Q49" s="7"/>
      <c r="R49" s="7">
        <f>IF(Q49=FALSE,0,IF(Q49&lt;50,0,IF(Q49&lt;60,10,IF(Q49&lt;67,12,IF(Q49&lt;70,15,IF(Q49&gt;=70,17))))))</f>
        <v>0</v>
      </c>
      <c r="S49" s="7">
        <v>49</v>
      </c>
      <c r="T49" s="7">
        <f>IF(S49&gt;50,20,10)</f>
        <v>10</v>
      </c>
      <c r="U49" s="6">
        <f>G49+H49+J49+L49+N49+P49+R49+T49</f>
        <v>749</v>
      </c>
      <c r="V49" s="5">
        <f>V48+1</f>
        <v>44</v>
      </c>
      <c r="W49" s="5" t="s">
        <v>108</v>
      </c>
      <c r="X49" s="11"/>
    </row>
    <row r="50" spans="1:24" x14ac:dyDescent="0.25">
      <c r="A50" s="8">
        <v>24</v>
      </c>
      <c r="B50" s="7"/>
      <c r="C50" s="7"/>
      <c r="D50" s="7" t="s">
        <v>116</v>
      </c>
      <c r="E50" s="7" t="s">
        <v>115</v>
      </c>
      <c r="F50" s="7">
        <v>19</v>
      </c>
      <c r="G50" s="7">
        <f>F50*17</f>
        <v>323</v>
      </c>
      <c r="H50" s="7">
        <v>323</v>
      </c>
      <c r="I50" s="7"/>
      <c r="J50" s="7">
        <f>IF(I50&lt;3,0,20+10*(I50-3))</f>
        <v>0</v>
      </c>
      <c r="K50" s="7"/>
      <c r="L50" s="7">
        <f>IF(K50=3,15,0)</f>
        <v>0</v>
      </c>
      <c r="M50" s="7"/>
      <c r="N50" s="7">
        <f>IF(M50&lt;2,5*M50,IF(M50&gt;=2,10*M50-10))</f>
        <v>0</v>
      </c>
      <c r="O50" s="7"/>
      <c r="P50" s="7">
        <f>10*O50</f>
        <v>0</v>
      </c>
      <c r="Q50" s="7"/>
      <c r="R50" s="7">
        <f>IF(Q50=FALSE,0,IF(Q50&lt;50,0,IF(Q50&lt;60,10,IF(Q50&lt;67,12,IF(Q50&lt;70,15,IF(Q50&gt;=70,17))))))</f>
        <v>0</v>
      </c>
      <c r="S50" s="7">
        <v>51</v>
      </c>
      <c r="T50" s="7">
        <f>IF(S50&gt;50,20,10)</f>
        <v>20</v>
      </c>
      <c r="U50" s="6">
        <f>G50+H50+J50+L50+N50+P50+R50+T50</f>
        <v>666</v>
      </c>
      <c r="V50" s="5">
        <f>V49+1</f>
        <v>45</v>
      </c>
      <c r="W50" s="5" t="s">
        <v>99</v>
      </c>
      <c r="X50" s="11"/>
    </row>
    <row r="51" spans="1:24" x14ac:dyDescent="0.25">
      <c r="A51" s="8">
        <v>92</v>
      </c>
      <c r="B51" s="7"/>
      <c r="C51" s="7"/>
      <c r="D51" s="7" t="s">
        <v>13</v>
      </c>
      <c r="E51" s="7" t="s">
        <v>114</v>
      </c>
      <c r="F51" s="7">
        <v>18</v>
      </c>
      <c r="G51" s="7">
        <f>F51*17</f>
        <v>306</v>
      </c>
      <c r="H51" s="7">
        <v>316</v>
      </c>
      <c r="I51" s="7"/>
      <c r="J51" s="7">
        <f>IF(I51&lt;3,0,20+10*(I51-3))</f>
        <v>0</v>
      </c>
      <c r="K51" s="7"/>
      <c r="L51" s="7">
        <f>IF(K51=3,15,0)</f>
        <v>0</v>
      </c>
      <c r="M51" s="7"/>
      <c r="N51" s="7">
        <f>IF(M51&lt;2,5*M51,IF(M51&gt;=2,10*M51-10))</f>
        <v>0</v>
      </c>
      <c r="O51" s="7"/>
      <c r="P51" s="7">
        <f>10*O51</f>
        <v>0</v>
      </c>
      <c r="Q51" s="7"/>
      <c r="R51" s="7">
        <f>IF(Q51=FALSE,0,IF(Q51&lt;50,0,IF(Q51&lt;60,10,IF(Q51&lt;67,12,IF(Q51&lt;70,15,IF(Q51&gt;=70,17))))))</f>
        <v>0</v>
      </c>
      <c r="S51" s="7">
        <v>44</v>
      </c>
      <c r="T51" s="7">
        <f>IF(S51&gt;50,20,10)</f>
        <v>10</v>
      </c>
      <c r="U51" s="6">
        <f>G51+H51+J51+L51+N51+P51+R51+T51</f>
        <v>632</v>
      </c>
      <c r="V51" s="5">
        <f>V50+1</f>
        <v>46</v>
      </c>
      <c r="W51" s="5" t="s">
        <v>99</v>
      </c>
      <c r="X51" s="11"/>
    </row>
    <row r="52" spans="1:24" x14ac:dyDescent="0.25">
      <c r="A52" s="8">
        <v>95</v>
      </c>
      <c r="B52" s="7"/>
      <c r="C52" s="7"/>
      <c r="D52" s="7" t="s">
        <v>27</v>
      </c>
      <c r="E52" s="7" t="s">
        <v>113</v>
      </c>
      <c r="F52" s="7">
        <v>18</v>
      </c>
      <c r="G52" s="7">
        <f>F52*17</f>
        <v>306</v>
      </c>
      <c r="H52" s="7">
        <v>221</v>
      </c>
      <c r="I52" s="7">
        <v>3</v>
      </c>
      <c r="J52" s="7">
        <f>IF(I52&lt;3,0,20+10*(I52-3))</f>
        <v>20</v>
      </c>
      <c r="K52" s="7"/>
      <c r="L52" s="7">
        <f>IF(K52=3,15,0)</f>
        <v>0</v>
      </c>
      <c r="M52" s="7">
        <v>1</v>
      </c>
      <c r="N52" s="7">
        <f>IF(M52&lt;2,5*M52,IF(M52&gt;=2,10*M52-10))</f>
        <v>5</v>
      </c>
      <c r="O52" s="7"/>
      <c r="P52" s="7">
        <f>10*O52</f>
        <v>0</v>
      </c>
      <c r="Q52" s="7">
        <v>91</v>
      </c>
      <c r="R52" s="7">
        <f>IF(Q52=FALSE,0,IF(Q52&lt;50,0,IF(Q52&lt;60,10,IF(Q52&lt;67,12,IF(Q52&lt;70,15,IF(Q52&gt;=70,17))))))</f>
        <v>17</v>
      </c>
      <c r="S52" s="7">
        <v>49</v>
      </c>
      <c r="T52" s="7">
        <f>IF(S52&gt;50,20,10)</f>
        <v>10</v>
      </c>
      <c r="U52" s="6">
        <f>G52+H52+J52+L52+N52+P52+R52+T52</f>
        <v>579</v>
      </c>
      <c r="V52" s="5">
        <v>47</v>
      </c>
      <c r="W52" s="5" t="s">
        <v>99</v>
      </c>
      <c r="X52" s="11"/>
    </row>
    <row r="53" spans="1:24" x14ac:dyDescent="0.25">
      <c r="A53" s="8">
        <v>27</v>
      </c>
      <c r="B53" s="7"/>
      <c r="C53" s="7"/>
      <c r="D53" s="7" t="s">
        <v>20</v>
      </c>
      <c r="E53" s="7" t="s">
        <v>112</v>
      </c>
      <c r="F53" s="7">
        <v>18</v>
      </c>
      <c r="G53" s="7">
        <f>F53*17</f>
        <v>306</v>
      </c>
      <c r="H53" s="7">
        <v>170</v>
      </c>
      <c r="I53" s="7"/>
      <c r="J53" s="7">
        <f>IF(I53&lt;3,0,20+10*(I53-3))</f>
        <v>0</v>
      </c>
      <c r="K53" s="7"/>
      <c r="L53" s="7">
        <f>IF(K53=3,15,0)</f>
        <v>0</v>
      </c>
      <c r="M53" s="7"/>
      <c r="N53" s="7">
        <f>IF(M53&lt;2,5*M53,IF(M53&gt;=2,10*M53-10))</f>
        <v>0</v>
      </c>
      <c r="O53" s="7"/>
      <c r="P53" s="7">
        <f>10*O53</f>
        <v>0</v>
      </c>
      <c r="Q53" s="7"/>
      <c r="R53" s="7">
        <f>IF(Q53=FALSE,0,IF(Q53&lt;50,0,IF(Q53&lt;60,10,IF(Q53&lt;67,12,IF(Q53&lt;70,15,IF(Q53&gt;=70,17))))))</f>
        <v>0</v>
      </c>
      <c r="S53" s="7">
        <v>54</v>
      </c>
      <c r="T53" s="7">
        <f>IF(S53&gt;50,20,10)</f>
        <v>20</v>
      </c>
      <c r="U53" s="6">
        <f>G53+H53+J53+L53+N53+P53+R53+T53</f>
        <v>496</v>
      </c>
      <c r="V53" s="5">
        <f>V52+1</f>
        <v>48</v>
      </c>
      <c r="W53" s="5" t="s">
        <v>99</v>
      </c>
      <c r="X53" s="11"/>
    </row>
    <row r="54" spans="1:24" x14ac:dyDescent="0.25">
      <c r="A54" s="8">
        <v>51</v>
      </c>
      <c r="B54" s="7"/>
      <c r="C54" s="7"/>
      <c r="D54" s="7" t="s">
        <v>51</v>
      </c>
      <c r="E54" s="7" t="s">
        <v>111</v>
      </c>
      <c r="F54" s="7">
        <v>27</v>
      </c>
      <c r="G54" s="7">
        <f>F54*17</f>
        <v>459</v>
      </c>
      <c r="H54" s="7"/>
      <c r="I54" s="7"/>
      <c r="J54" s="7">
        <f>IF(I54&lt;3,0,20+10*(I54-3))</f>
        <v>0</v>
      </c>
      <c r="K54" s="7"/>
      <c r="L54" s="7">
        <f>IF(K54=3,15,0)</f>
        <v>0</v>
      </c>
      <c r="M54" s="7">
        <v>1</v>
      </c>
      <c r="N54" s="7">
        <f>IF(M54&lt;2,5*M54,IF(M54&gt;=2,10*M54-10))</f>
        <v>5</v>
      </c>
      <c r="O54" s="7"/>
      <c r="P54" s="7">
        <f>10*O54</f>
        <v>0</v>
      </c>
      <c r="Q54" s="7"/>
      <c r="R54" s="7">
        <f>IF(Q54=FALSE,0,IF(Q54&lt;50,0,IF(Q54&lt;60,10,IF(Q54&lt;67,12,IF(Q54&lt;70,15,IF(Q54&gt;=70,17))))))</f>
        <v>0</v>
      </c>
      <c r="S54" s="7">
        <v>46</v>
      </c>
      <c r="T54" s="7">
        <f>IF(S54&gt;50,20,10)</f>
        <v>10</v>
      </c>
      <c r="U54" s="6">
        <f>G54+H54+J54+L54+N54+P54+R54+T54</f>
        <v>474</v>
      </c>
      <c r="V54" s="5">
        <f>V53+1</f>
        <v>49</v>
      </c>
      <c r="W54" s="5" t="s">
        <v>99</v>
      </c>
      <c r="X54" s="11"/>
    </row>
    <row r="55" spans="1:24" x14ac:dyDescent="0.25">
      <c r="A55" s="8">
        <v>44</v>
      </c>
      <c r="B55" s="7"/>
      <c r="C55" s="7"/>
      <c r="D55" s="7" t="s">
        <v>20</v>
      </c>
      <c r="E55" s="7" t="s">
        <v>110</v>
      </c>
      <c r="F55" s="7">
        <v>18</v>
      </c>
      <c r="G55" s="7">
        <f>F55*17</f>
        <v>306</v>
      </c>
      <c r="H55" s="7"/>
      <c r="I55" s="7"/>
      <c r="J55" s="7">
        <f>IF(I55&lt;3,0,20+10*(I55-3))</f>
        <v>0</v>
      </c>
      <c r="K55" s="7"/>
      <c r="L55" s="7">
        <f>IF(K55=3,15,0)</f>
        <v>0</v>
      </c>
      <c r="M55" s="7">
        <v>1</v>
      </c>
      <c r="N55" s="7">
        <f>IF(M55&lt;2,5*M55,IF(M55&gt;=2,10*M55-10))</f>
        <v>5</v>
      </c>
      <c r="O55" s="7"/>
      <c r="P55" s="7">
        <f>10*O55</f>
        <v>0</v>
      </c>
      <c r="Q55" s="7"/>
      <c r="R55" s="7">
        <f>IF(Q55=FALSE,0,IF(Q55&lt;50,0,IF(Q55&lt;60,10,IF(Q55&lt;67,12,IF(Q55&lt;70,15,IF(Q55&gt;=70,17))))))</f>
        <v>0</v>
      </c>
      <c r="S55" s="7">
        <v>48</v>
      </c>
      <c r="T55" s="7">
        <f>IF(S55&gt;50,20,10)</f>
        <v>10</v>
      </c>
      <c r="U55" s="6">
        <f>G55+H55+J55+L55+N55+P55+R55+T55</f>
        <v>321</v>
      </c>
      <c r="V55" s="5">
        <f>V54+1</f>
        <v>50</v>
      </c>
      <c r="W55" s="5" t="s">
        <v>99</v>
      </c>
      <c r="X55" s="11"/>
    </row>
    <row r="56" spans="1:24" x14ac:dyDescent="0.25">
      <c r="A56" s="27">
        <v>103</v>
      </c>
      <c r="B56" s="26"/>
      <c r="C56" s="26"/>
      <c r="D56" s="26" t="s">
        <v>13</v>
      </c>
      <c r="E56" s="26" t="s">
        <v>109</v>
      </c>
      <c r="F56" s="26">
        <v>18</v>
      </c>
      <c r="G56" s="26">
        <f>F56*17</f>
        <v>306</v>
      </c>
      <c r="H56" s="26"/>
      <c r="I56" s="26"/>
      <c r="J56" s="26">
        <f>IF(I56&lt;3,0,20+10*(I56-3))</f>
        <v>0</v>
      </c>
      <c r="K56" s="26"/>
      <c r="L56" s="26">
        <f>IF(K56=3,15,0)</f>
        <v>0</v>
      </c>
      <c r="M56" s="26"/>
      <c r="N56" s="26">
        <f>IF(M56&lt;2,5*M56,IF(M56&gt;=2,10*M56-10))</f>
        <v>0</v>
      </c>
      <c r="O56" s="26"/>
      <c r="P56" s="26">
        <f>10*O56</f>
        <v>0</v>
      </c>
      <c r="Q56" s="26"/>
      <c r="R56" s="26">
        <f>IF(Q56=FALSE,0,IF(Q56&lt;50,0,IF(Q56&lt;60,10,IF(Q56&lt;67,12,IF(Q56&lt;70,15,IF(Q56&gt;=70,17))))))</f>
        <v>0</v>
      </c>
      <c r="S56" s="26">
        <v>32</v>
      </c>
      <c r="T56" s="26">
        <f>IF(S56&gt;50,20,10)</f>
        <v>10</v>
      </c>
      <c r="U56" s="25">
        <f>G56+H56+J56+L56+N56+P56+R56+T56</f>
        <v>316</v>
      </c>
      <c r="V56" s="5">
        <f>V55+1</f>
        <v>51</v>
      </c>
      <c r="W56" s="5" t="s">
        <v>108</v>
      </c>
      <c r="X56" s="11"/>
    </row>
    <row r="57" spans="1:24" x14ac:dyDescent="0.25">
      <c r="A57" s="8">
        <v>93</v>
      </c>
      <c r="B57" s="7"/>
      <c r="C57" s="7"/>
      <c r="D57" s="7" t="s">
        <v>107</v>
      </c>
      <c r="E57" s="7" t="s">
        <v>106</v>
      </c>
      <c r="F57" s="7">
        <v>9</v>
      </c>
      <c r="G57" s="7">
        <f>F57*17</f>
        <v>153</v>
      </c>
      <c r="H57" s="7"/>
      <c r="I57" s="7">
        <v>5</v>
      </c>
      <c r="J57" s="7">
        <f>IF(I57&lt;3,0,20+10*(I57-3))</f>
        <v>40</v>
      </c>
      <c r="K57" s="7"/>
      <c r="L57" s="7">
        <f>IF(K57=3,15,0)</f>
        <v>0</v>
      </c>
      <c r="M57" s="7"/>
      <c r="N57" s="7">
        <f>IF(M57&lt;2,5*M57,IF(M57&gt;=2,10*M57-10))</f>
        <v>0</v>
      </c>
      <c r="O57" s="7"/>
      <c r="P57" s="7">
        <f>10*O57</f>
        <v>0</v>
      </c>
      <c r="Q57" s="7">
        <v>95</v>
      </c>
      <c r="R57" s="7">
        <f>IF(Q57=FALSE,0,IF(Q57&lt;50,0,IF(Q57&lt;60,10,IF(Q57&lt;67,12,IF(Q57&lt;70,15,IF(Q57&gt;=70,17))))))</f>
        <v>17</v>
      </c>
      <c r="S57" s="7">
        <v>57</v>
      </c>
      <c r="T57" s="7">
        <f>IF(S57&gt;50,20,10)</f>
        <v>20</v>
      </c>
      <c r="U57" s="6">
        <f>G57+H57+J57+L57+N57+P57+R57+T57</f>
        <v>230</v>
      </c>
      <c r="V57" s="5">
        <f>V56+1</f>
        <v>52</v>
      </c>
      <c r="W57" s="5" t="s">
        <v>99</v>
      </c>
      <c r="X57" s="4"/>
    </row>
    <row r="58" spans="1:24" x14ac:dyDescent="0.25">
      <c r="A58" s="8">
        <v>96</v>
      </c>
      <c r="B58" s="7"/>
      <c r="C58" s="7"/>
      <c r="D58" s="7" t="s">
        <v>9</v>
      </c>
      <c r="E58" s="7" t="s">
        <v>105</v>
      </c>
      <c r="F58" s="7">
        <v>8</v>
      </c>
      <c r="G58" s="7">
        <f>F58*17</f>
        <v>136</v>
      </c>
      <c r="H58" s="7"/>
      <c r="I58" s="7">
        <v>4</v>
      </c>
      <c r="J58" s="7">
        <f>IF(I58&lt;3,0,20+10*(I58-3))</f>
        <v>30</v>
      </c>
      <c r="K58" s="7"/>
      <c r="L58" s="7">
        <f>IF(K58=3,15,0)</f>
        <v>0</v>
      </c>
      <c r="M58" s="7"/>
      <c r="N58" s="7">
        <f>IF(M58&lt;2,5*M58,IF(M58&gt;=2,10*M58-10))</f>
        <v>0</v>
      </c>
      <c r="O58" s="7"/>
      <c r="P58" s="7">
        <f>10*O58</f>
        <v>0</v>
      </c>
      <c r="Q58" s="7">
        <v>80</v>
      </c>
      <c r="R58" s="7">
        <f>IF(Q58=FALSE,0,IF(Q58&lt;50,0,IF(Q58&lt;60,10,IF(Q58&lt;67,12,IF(Q58&lt;70,15,IF(Q58&gt;=70,17))))))</f>
        <v>17</v>
      </c>
      <c r="S58" s="7">
        <v>52</v>
      </c>
      <c r="T58" s="7">
        <f>IF(S58&gt;50,20,10)</f>
        <v>20</v>
      </c>
      <c r="U58" s="6">
        <f>G58+H58+J58+L58+N58+P58+R58+T58</f>
        <v>203</v>
      </c>
      <c r="V58" s="5">
        <f>V57+1</f>
        <v>53</v>
      </c>
      <c r="W58" s="5" t="s">
        <v>99</v>
      </c>
      <c r="X58" s="4"/>
    </row>
    <row r="59" spans="1:24" x14ac:dyDescent="0.25">
      <c r="A59" s="8">
        <v>53</v>
      </c>
      <c r="B59" s="7"/>
      <c r="C59" s="7"/>
      <c r="D59" s="7" t="s">
        <v>39</v>
      </c>
      <c r="E59" s="7" t="s">
        <v>104</v>
      </c>
      <c r="F59" s="7">
        <v>8</v>
      </c>
      <c r="G59" s="7">
        <f>F59*17</f>
        <v>136</v>
      </c>
      <c r="H59" s="7"/>
      <c r="I59" s="7">
        <v>5</v>
      </c>
      <c r="J59" s="7">
        <f>IF(I59&lt;3,0,20+10*(I59-3))</f>
        <v>40</v>
      </c>
      <c r="K59" s="7"/>
      <c r="L59" s="7">
        <f>IF(K59=3,15,0)</f>
        <v>0</v>
      </c>
      <c r="M59" s="7"/>
      <c r="N59" s="7">
        <f>IF(M59&lt;2,5*M59,IF(M59&gt;=2,10*M59-10))</f>
        <v>0</v>
      </c>
      <c r="O59" s="7"/>
      <c r="P59" s="7">
        <f>10*O59</f>
        <v>0</v>
      </c>
      <c r="Q59" s="7"/>
      <c r="R59" s="7">
        <f>IF(Q59=FALSE,0,IF(Q59&lt;50,0,IF(Q59&lt;60,10,IF(Q59&lt;67,12,IF(Q59&lt;70,15,IF(Q59&gt;=70,17))))))</f>
        <v>0</v>
      </c>
      <c r="S59" s="7">
        <v>51</v>
      </c>
      <c r="T59" s="7">
        <f>IF(S59&gt;50,20,10)</f>
        <v>20</v>
      </c>
      <c r="U59" s="6">
        <f>G59+H59+J59+L59+N59+P59+R59+T59</f>
        <v>196</v>
      </c>
      <c r="V59" s="5">
        <f>V58+1</f>
        <v>54</v>
      </c>
      <c r="W59" s="5" t="s">
        <v>99</v>
      </c>
      <c r="X59" s="4"/>
    </row>
    <row r="60" spans="1:24" x14ac:dyDescent="0.25">
      <c r="A60" s="17">
        <v>97</v>
      </c>
      <c r="B60" s="16"/>
      <c r="C60" s="16"/>
      <c r="D60" s="16" t="s">
        <v>9</v>
      </c>
      <c r="E60" s="16" t="s">
        <v>103</v>
      </c>
      <c r="F60" s="16">
        <v>0</v>
      </c>
      <c r="G60" s="16">
        <f>F60*17</f>
        <v>0</v>
      </c>
      <c r="H60" s="16"/>
      <c r="I60" s="16">
        <v>7</v>
      </c>
      <c r="J60" s="16">
        <f>IF(I60&lt;3,0,20+10*(I60-3))</f>
        <v>60</v>
      </c>
      <c r="K60" s="16"/>
      <c r="L60" s="16">
        <f>IF(K60=3,15,0)</f>
        <v>0</v>
      </c>
      <c r="M60" s="16"/>
      <c r="N60" s="16">
        <f>IF(M60&lt;2,5*M60,IF(M60&gt;=2,10*M60-10))</f>
        <v>0</v>
      </c>
      <c r="O60" s="16"/>
      <c r="P60" s="16">
        <f>10*O60</f>
        <v>0</v>
      </c>
      <c r="Q60" s="16"/>
      <c r="R60" s="16">
        <f>IF(Q60=FALSE,0,IF(Q60&lt;50,0,IF(Q60&lt;60,10,IF(Q60&lt;67,12,IF(Q60&lt;70,15,IF(Q60&gt;=70,17))))))</f>
        <v>0</v>
      </c>
      <c r="S60" s="16">
        <v>58</v>
      </c>
      <c r="T60" s="16">
        <f>IF(S60&gt;50,20,10)</f>
        <v>20</v>
      </c>
      <c r="U60" s="15">
        <f>G60+H60+J60+L60+N60+P60+R60+T60</f>
        <v>80</v>
      </c>
      <c r="V60" s="14">
        <f>V59+1</f>
        <v>55</v>
      </c>
      <c r="W60" s="5" t="s">
        <v>99</v>
      </c>
      <c r="X60" s="4"/>
    </row>
    <row r="61" spans="1:24" x14ac:dyDescent="0.25">
      <c r="A61" s="24">
        <v>69</v>
      </c>
      <c r="B61" s="23"/>
      <c r="C61" s="23"/>
      <c r="D61" s="23" t="s">
        <v>13</v>
      </c>
      <c r="E61" s="23" t="s">
        <v>102</v>
      </c>
      <c r="F61" s="23">
        <v>0</v>
      </c>
      <c r="G61" s="23">
        <f>F61*17</f>
        <v>0</v>
      </c>
      <c r="H61" s="23"/>
      <c r="I61" s="23">
        <v>4</v>
      </c>
      <c r="J61" s="23">
        <f>IF(I61&lt;3,0,20+10*(I61-3))</f>
        <v>30</v>
      </c>
      <c r="K61" s="23">
        <v>3</v>
      </c>
      <c r="L61" s="23">
        <f>IF(K61=3,15,0)</f>
        <v>15</v>
      </c>
      <c r="M61" s="23">
        <v>3</v>
      </c>
      <c r="N61" s="23">
        <f>IF(M61&lt;2,5*M61,IF(M61&gt;=2,10*M61-10))</f>
        <v>20</v>
      </c>
      <c r="O61" s="23"/>
      <c r="P61" s="23">
        <f>10*O61</f>
        <v>0</v>
      </c>
      <c r="Q61" s="23"/>
      <c r="R61" s="23">
        <f>IF(Q61=FALSE,0,IF(Q61&lt;50,0,IF(Q61&lt;60,10,IF(Q61&lt;67,12,IF(Q61&lt;70,15,IF(Q61&gt;=70,17))))))</f>
        <v>0</v>
      </c>
      <c r="S61" s="23">
        <v>44</v>
      </c>
      <c r="T61" s="23">
        <f>IF(S61&gt;50,20,10)</f>
        <v>10</v>
      </c>
      <c r="U61" s="15">
        <f>G61+H61+J61+L61+N61+P61+R61+T61</f>
        <v>75</v>
      </c>
      <c r="V61" s="23">
        <f>V60+1</f>
        <v>56</v>
      </c>
      <c r="W61" s="23" t="s">
        <v>99</v>
      </c>
      <c r="X61" s="10"/>
    </row>
    <row r="62" spans="1:24" x14ac:dyDescent="0.25">
      <c r="A62" s="8">
        <v>117</v>
      </c>
      <c r="B62" s="7"/>
      <c r="C62" s="7"/>
      <c r="D62" s="7" t="s">
        <v>39</v>
      </c>
      <c r="E62" s="7" t="s">
        <v>101</v>
      </c>
      <c r="F62" s="7">
        <v>0</v>
      </c>
      <c r="G62" s="7">
        <v>0</v>
      </c>
      <c r="H62" s="7"/>
      <c r="I62" s="7">
        <v>5</v>
      </c>
      <c r="J62" s="7">
        <v>40</v>
      </c>
      <c r="K62" s="7"/>
      <c r="L62" s="7">
        <v>0</v>
      </c>
      <c r="M62" s="7">
        <v>2</v>
      </c>
      <c r="N62" s="7">
        <v>10</v>
      </c>
      <c r="O62" s="7"/>
      <c r="P62" s="7">
        <v>0</v>
      </c>
      <c r="Q62" s="7"/>
      <c r="R62" s="7">
        <v>0</v>
      </c>
      <c r="S62" s="7">
        <v>51</v>
      </c>
      <c r="T62" s="7">
        <f>IF(S62&gt;50,20,10)</f>
        <v>20</v>
      </c>
      <c r="U62" s="6">
        <f>G62+H62+J62+L62+N62+P62+R62+T62</f>
        <v>70</v>
      </c>
      <c r="V62" s="5">
        <f>V61+1</f>
        <v>57</v>
      </c>
      <c r="W62" s="5" t="s">
        <v>99</v>
      </c>
      <c r="X62" s="4"/>
    </row>
    <row r="63" spans="1:24" ht="15.75" thickBot="1" x14ac:dyDescent="0.3">
      <c r="A63" s="22">
        <v>104</v>
      </c>
      <c r="B63" s="21"/>
      <c r="C63" s="21"/>
      <c r="D63" s="21" t="s">
        <v>20</v>
      </c>
      <c r="E63" s="21" t="s">
        <v>100</v>
      </c>
      <c r="F63" s="21">
        <v>0</v>
      </c>
      <c r="G63" s="21">
        <v>0</v>
      </c>
      <c r="H63" s="21"/>
      <c r="I63" s="21">
        <v>4</v>
      </c>
      <c r="J63" s="21">
        <v>30</v>
      </c>
      <c r="K63" s="21"/>
      <c r="L63" s="21">
        <v>0</v>
      </c>
      <c r="M63" s="21">
        <v>2</v>
      </c>
      <c r="N63" s="21">
        <v>10</v>
      </c>
      <c r="O63" s="21"/>
      <c r="P63" s="21">
        <v>0</v>
      </c>
      <c r="Q63" s="21">
        <v>80</v>
      </c>
      <c r="R63" s="21">
        <v>17</v>
      </c>
      <c r="S63" s="21">
        <v>42</v>
      </c>
      <c r="T63" s="21">
        <f>IF(S63&gt;50,20,10)</f>
        <v>10</v>
      </c>
      <c r="U63" s="20">
        <f>G63+H63+J63+L63+N63+P63+R63+T63</f>
        <v>67</v>
      </c>
      <c r="V63" s="19">
        <f>V62+1</f>
        <v>58</v>
      </c>
      <c r="W63" s="18" t="s">
        <v>99</v>
      </c>
      <c r="X63" s="4"/>
    </row>
    <row r="64" spans="1:24" ht="15.75" thickTop="1" x14ac:dyDescent="0.25">
      <c r="A64" s="17">
        <v>13</v>
      </c>
      <c r="B64" s="16"/>
      <c r="C64" s="16"/>
      <c r="D64" s="16" t="s">
        <v>13</v>
      </c>
      <c r="E64" s="16" t="s">
        <v>98</v>
      </c>
      <c r="F64" s="16">
        <v>0</v>
      </c>
      <c r="G64" s="16">
        <f>F64*17</f>
        <v>0</v>
      </c>
      <c r="H64" s="16"/>
      <c r="I64" s="16">
        <v>5</v>
      </c>
      <c r="J64" s="16">
        <f>IF(I64&lt;3,0,20+10*(I64-3))</f>
        <v>40</v>
      </c>
      <c r="K64" s="16"/>
      <c r="L64" s="16">
        <f>IF(K64=3,15,0)</f>
        <v>0</v>
      </c>
      <c r="M64" s="16">
        <v>2</v>
      </c>
      <c r="N64" s="16">
        <f>IF(M64&lt;2,5*M64,IF(M64&gt;=2,10*M64-10))</f>
        <v>10</v>
      </c>
      <c r="O64" s="16"/>
      <c r="P64" s="16">
        <f>10*O64</f>
        <v>0</v>
      </c>
      <c r="Q64" s="16"/>
      <c r="R64" s="16">
        <f>IF(Q64=FALSE,0,IF(Q64&lt;50,0,IF(Q64&lt;60,10,IF(Q64&lt;67,12,IF(Q64&lt;70,15,IF(Q64&gt;=70,17))))))</f>
        <v>0</v>
      </c>
      <c r="S64" s="16">
        <v>37</v>
      </c>
      <c r="T64" s="16">
        <f>IF(S64&gt;50,20,10)</f>
        <v>10</v>
      </c>
      <c r="U64" s="15">
        <f>G64+H64+J64+L64+N64+P64+R64+T64</f>
        <v>60</v>
      </c>
      <c r="V64" s="14">
        <f>V63+1</f>
        <v>59</v>
      </c>
      <c r="W64" s="13"/>
      <c r="X64" s="4"/>
    </row>
    <row r="65" spans="1:24" x14ac:dyDescent="0.25">
      <c r="A65" s="8">
        <v>12</v>
      </c>
      <c r="B65" s="7"/>
      <c r="C65" s="7"/>
      <c r="D65" s="7" t="s">
        <v>13</v>
      </c>
      <c r="E65" s="7" t="s">
        <v>97</v>
      </c>
      <c r="F65" s="7">
        <v>0</v>
      </c>
      <c r="G65" s="7">
        <f>F65*17</f>
        <v>0</v>
      </c>
      <c r="H65" s="7"/>
      <c r="I65" s="7">
        <v>5</v>
      </c>
      <c r="J65" s="7">
        <f>IF(I65&lt;3,0,20+10*(I65-3))</f>
        <v>40</v>
      </c>
      <c r="K65" s="7"/>
      <c r="L65" s="7">
        <f>IF(K65=3,15,0)</f>
        <v>0</v>
      </c>
      <c r="M65" s="7"/>
      <c r="N65" s="7">
        <f>IF(M65&lt;2,5*M65,IF(M65&gt;=2,10*M65-10))</f>
        <v>0</v>
      </c>
      <c r="O65" s="7"/>
      <c r="P65" s="7">
        <f>10*O65</f>
        <v>0</v>
      </c>
      <c r="Q65" s="7"/>
      <c r="R65" s="7">
        <f>IF(Q65=FALSE,0,IF(Q65&lt;50,0,IF(Q65&lt;60,10,IF(Q65&lt;67,12,IF(Q65&lt;70,15,IF(Q65&gt;=70,17))))))</f>
        <v>0</v>
      </c>
      <c r="S65" s="7">
        <v>35</v>
      </c>
      <c r="T65" s="7">
        <f>IF(S65&gt;50,20,10)</f>
        <v>10</v>
      </c>
      <c r="U65" s="6">
        <f>G65+H65+J65+L65+N65+P65+R65+T65</f>
        <v>50</v>
      </c>
      <c r="V65" s="5">
        <f>V64+1</f>
        <v>60</v>
      </c>
      <c r="W65" s="4"/>
      <c r="X65" s="4"/>
    </row>
    <row r="66" spans="1:24" ht="25.5" x14ac:dyDescent="0.25">
      <c r="A66" s="8">
        <v>59</v>
      </c>
      <c r="B66" s="7"/>
      <c r="C66" s="7"/>
      <c r="D66" s="7" t="s">
        <v>20</v>
      </c>
      <c r="E66" s="7" t="s">
        <v>96</v>
      </c>
      <c r="F66" s="7">
        <v>0</v>
      </c>
      <c r="G66" s="7">
        <f>F66*17</f>
        <v>0</v>
      </c>
      <c r="H66" s="7"/>
      <c r="I66" s="7"/>
      <c r="J66" s="7">
        <f>IF(I66&lt;3,0,20+10*(I66-3))</f>
        <v>0</v>
      </c>
      <c r="K66" s="7">
        <v>3</v>
      </c>
      <c r="L66" s="7">
        <f>IF(K66=3,15,0)</f>
        <v>15</v>
      </c>
      <c r="M66" s="7">
        <v>3</v>
      </c>
      <c r="N66" s="7">
        <f>IF(M66&lt;2,5*M66,IF(M66&gt;=2,10*M66-10))</f>
        <v>20</v>
      </c>
      <c r="O66" s="7"/>
      <c r="P66" s="7">
        <f>10*O66</f>
        <v>0</v>
      </c>
      <c r="Q66" s="7"/>
      <c r="R66" s="7">
        <f>IF(Q66=FALSE,0,IF(Q66&lt;50,0,IF(Q66&lt;60,10,IF(Q66&lt;67,12,IF(Q66&lt;70,15,IF(Q66&gt;=70,17))))))</f>
        <v>0</v>
      </c>
      <c r="S66" s="7">
        <v>36</v>
      </c>
      <c r="T66" s="7">
        <f>IF(S66&gt;50,20,10)</f>
        <v>10</v>
      </c>
      <c r="U66" s="6">
        <f>G66+H66+J66+L66+N66+P66+R66+T66</f>
        <v>45</v>
      </c>
      <c r="V66" s="5">
        <f>V65+1</f>
        <v>61</v>
      </c>
      <c r="W66" s="12" t="s">
        <v>93</v>
      </c>
      <c r="X66" s="4"/>
    </row>
    <row r="67" spans="1:24" ht="25.5" x14ac:dyDescent="0.25">
      <c r="A67" s="8">
        <v>106</v>
      </c>
      <c r="B67" s="7"/>
      <c r="C67" s="7"/>
      <c r="D67" s="7" t="s">
        <v>22</v>
      </c>
      <c r="E67" s="7" t="s">
        <v>95</v>
      </c>
      <c r="F67" s="7">
        <v>0</v>
      </c>
      <c r="G67" s="7">
        <v>0</v>
      </c>
      <c r="H67" s="7"/>
      <c r="I67" s="7"/>
      <c r="J67" s="7">
        <v>0</v>
      </c>
      <c r="K67" s="7">
        <v>3</v>
      </c>
      <c r="L67" s="7">
        <v>15</v>
      </c>
      <c r="M67" s="7">
        <v>3</v>
      </c>
      <c r="N67" s="7">
        <v>20</v>
      </c>
      <c r="O67" s="7"/>
      <c r="P67" s="7">
        <v>0</v>
      </c>
      <c r="Q67" s="7"/>
      <c r="R67" s="7">
        <v>0</v>
      </c>
      <c r="S67" s="7">
        <v>41</v>
      </c>
      <c r="T67" s="7">
        <f>IF(S67&gt;50,20,10)</f>
        <v>10</v>
      </c>
      <c r="U67" s="6">
        <f>G67+H67+J67+L67+N67+P67+R67+T67</f>
        <v>45</v>
      </c>
      <c r="V67" s="5">
        <f>V66+1</f>
        <v>62</v>
      </c>
      <c r="W67" s="12" t="s">
        <v>93</v>
      </c>
      <c r="X67" s="4"/>
    </row>
    <row r="68" spans="1:24" ht="25.5" x14ac:dyDescent="0.25">
      <c r="A68" s="8">
        <v>121</v>
      </c>
      <c r="B68" s="7"/>
      <c r="C68" s="7"/>
      <c r="D68" s="7" t="s">
        <v>51</v>
      </c>
      <c r="E68" s="7" t="s">
        <v>94</v>
      </c>
      <c r="F68" s="7">
        <v>0</v>
      </c>
      <c r="G68" s="7">
        <v>0</v>
      </c>
      <c r="H68" s="7"/>
      <c r="I68" s="7"/>
      <c r="J68" s="7">
        <v>0</v>
      </c>
      <c r="K68" s="7">
        <v>3</v>
      </c>
      <c r="L68" s="7">
        <v>15</v>
      </c>
      <c r="M68" s="7">
        <v>3</v>
      </c>
      <c r="N68" s="7">
        <v>20</v>
      </c>
      <c r="O68" s="7"/>
      <c r="P68" s="7">
        <v>0</v>
      </c>
      <c r="Q68" s="7"/>
      <c r="R68" s="7">
        <v>0</v>
      </c>
      <c r="S68" s="7">
        <v>36</v>
      </c>
      <c r="T68" s="7">
        <f>IF(S68&gt;50,20,10)</f>
        <v>10</v>
      </c>
      <c r="U68" s="6">
        <f>G68+H68+J68+L68+N68+P68+R68+T68</f>
        <v>45</v>
      </c>
      <c r="V68" s="5">
        <f>V67+1</f>
        <v>63</v>
      </c>
      <c r="W68" s="12" t="s">
        <v>93</v>
      </c>
      <c r="X68" s="4"/>
    </row>
    <row r="69" spans="1:24" x14ac:dyDescent="0.25">
      <c r="A69" s="8">
        <v>101</v>
      </c>
      <c r="B69" s="7"/>
      <c r="C69" s="7"/>
      <c r="D69" s="7" t="s">
        <v>92</v>
      </c>
      <c r="E69" s="7" t="s">
        <v>91</v>
      </c>
      <c r="F69" s="7">
        <v>0</v>
      </c>
      <c r="G69" s="7">
        <f>F69*17</f>
        <v>0</v>
      </c>
      <c r="H69" s="7"/>
      <c r="I69" s="7"/>
      <c r="J69" s="7">
        <f>IF(I69&lt;3,0,20+10*(I69-3))</f>
        <v>0</v>
      </c>
      <c r="K69" s="7">
        <v>3</v>
      </c>
      <c r="L69" s="7">
        <f>IF(K69=3,15,0)</f>
        <v>15</v>
      </c>
      <c r="M69" s="7">
        <v>1</v>
      </c>
      <c r="N69" s="7">
        <f>IF(M69&lt;2,5*M69,IF(M69&gt;=2,10*M69-10))</f>
        <v>5</v>
      </c>
      <c r="O69" s="7"/>
      <c r="P69" s="7">
        <f>10*O69</f>
        <v>0</v>
      </c>
      <c r="Q69" s="7"/>
      <c r="R69" s="7">
        <f>IF(Q69=FALSE,0,IF(Q69&lt;50,0,IF(Q69&lt;60,10,IF(Q69&lt;67,12,IF(Q69&lt;70,15,IF(Q69&gt;=70,17))))))</f>
        <v>0</v>
      </c>
      <c r="S69" s="7">
        <v>54</v>
      </c>
      <c r="T69" s="7">
        <f>IF(S69&gt;50,20,10)</f>
        <v>20</v>
      </c>
      <c r="U69" s="6">
        <f>G69+H69+J69+L69+N69+P69+R69+T69</f>
        <v>40</v>
      </c>
      <c r="V69" s="5">
        <v>64</v>
      </c>
      <c r="W69" s="4"/>
      <c r="X69" s="4"/>
    </row>
    <row r="70" spans="1:24" x14ac:dyDescent="0.25">
      <c r="A70" s="8">
        <v>70</v>
      </c>
      <c r="B70" s="7"/>
      <c r="C70" s="7"/>
      <c r="D70" s="7" t="s">
        <v>90</v>
      </c>
      <c r="E70" s="7" t="s">
        <v>89</v>
      </c>
      <c r="F70" s="7">
        <v>0</v>
      </c>
      <c r="G70" s="7">
        <f>F70*17</f>
        <v>0</v>
      </c>
      <c r="H70" s="7"/>
      <c r="I70" s="7"/>
      <c r="J70" s="7">
        <f>IF(I70&lt;3,0,20+10*(I70-3))</f>
        <v>0</v>
      </c>
      <c r="K70" s="7"/>
      <c r="L70" s="7">
        <f>IF(K70=3,15,0)</f>
        <v>0</v>
      </c>
      <c r="M70" s="7">
        <v>1</v>
      </c>
      <c r="N70" s="7">
        <f>IF(M70&lt;2,5*M70,IF(M70&gt;=2,10*M70-10))</f>
        <v>5</v>
      </c>
      <c r="O70" s="7"/>
      <c r="P70" s="7">
        <f>10*O70</f>
        <v>0</v>
      </c>
      <c r="Q70" s="7">
        <v>67</v>
      </c>
      <c r="R70" s="7">
        <f>IF(Q70=FALSE,0,IF(Q70&lt;50,0,IF(Q70&lt;60,10,IF(Q70&lt;67,12,IF(Q70&lt;70,15,IF(Q70&gt;=70,17))))))</f>
        <v>15</v>
      </c>
      <c r="S70" s="7">
        <v>57</v>
      </c>
      <c r="T70" s="7">
        <f>IF(S70&gt;50,20,10)</f>
        <v>20</v>
      </c>
      <c r="U70" s="6">
        <f>G70+H70+J70+L70+N70+P70+R70+T70</f>
        <v>40</v>
      </c>
      <c r="V70" s="5">
        <v>65</v>
      </c>
      <c r="W70" s="4"/>
      <c r="X70" s="4"/>
    </row>
    <row r="71" spans="1:24" x14ac:dyDescent="0.25">
      <c r="A71" s="8">
        <v>56</v>
      </c>
      <c r="B71" s="7"/>
      <c r="C71" s="7"/>
      <c r="D71" s="7" t="s">
        <v>88</v>
      </c>
      <c r="E71" s="7" t="s">
        <v>87</v>
      </c>
      <c r="F71" s="7">
        <v>0</v>
      </c>
      <c r="G71" s="7">
        <f>F71*17</f>
        <v>0</v>
      </c>
      <c r="H71" s="7"/>
      <c r="I71" s="7"/>
      <c r="J71" s="7">
        <f>IF(I71&lt;3,0,20+10*(I71-3))</f>
        <v>0</v>
      </c>
      <c r="K71" s="7">
        <v>3</v>
      </c>
      <c r="L71" s="7">
        <f>IF(K71=3,15,0)</f>
        <v>15</v>
      </c>
      <c r="M71" s="7">
        <v>2</v>
      </c>
      <c r="N71" s="7">
        <f>IF(M71&lt;2,5*M71,IF(M71&gt;=2,10*M71-10))</f>
        <v>10</v>
      </c>
      <c r="O71" s="7"/>
      <c r="P71" s="7">
        <f>10*O71</f>
        <v>0</v>
      </c>
      <c r="Q71" s="7"/>
      <c r="R71" s="7">
        <f>IF(Q71=FALSE,0,IF(Q71&lt;50,0,IF(Q71&lt;60,10,IF(Q71&lt;67,12,IF(Q71&lt;70,15,IF(Q71&gt;=70,17))))))</f>
        <v>0</v>
      </c>
      <c r="S71" s="7">
        <v>46</v>
      </c>
      <c r="T71" s="7">
        <f>IF(S71&gt;50,20,10)</f>
        <v>10</v>
      </c>
      <c r="U71" s="6">
        <f>G71+H71+J71+L71+N71+P71+R71+T71</f>
        <v>35</v>
      </c>
      <c r="V71" s="5">
        <f>V70+1</f>
        <v>66</v>
      </c>
      <c r="W71" s="4"/>
      <c r="X71" s="10"/>
    </row>
    <row r="72" spans="1:24" x14ac:dyDescent="0.25">
      <c r="A72" s="8">
        <v>19</v>
      </c>
      <c r="B72" s="7"/>
      <c r="C72" s="7"/>
      <c r="D72" s="7" t="s">
        <v>86</v>
      </c>
      <c r="E72" s="7" t="s">
        <v>85</v>
      </c>
      <c r="F72" s="7">
        <v>0</v>
      </c>
      <c r="G72" s="7">
        <f>F72*17</f>
        <v>0</v>
      </c>
      <c r="H72" s="7"/>
      <c r="I72" s="7"/>
      <c r="J72" s="7">
        <f>IF(I72&lt;3,0,20+10*(I72-3))</f>
        <v>0</v>
      </c>
      <c r="K72" s="7"/>
      <c r="L72" s="7">
        <f>IF(K72=3,15,0)</f>
        <v>0</v>
      </c>
      <c r="M72" s="7">
        <v>2</v>
      </c>
      <c r="N72" s="7">
        <f>IF(M72&lt;2,5*M72,IF(M72&gt;=2,10*M72-10))</f>
        <v>10</v>
      </c>
      <c r="O72" s="7"/>
      <c r="P72" s="7">
        <f>10*O72</f>
        <v>0</v>
      </c>
      <c r="Q72" s="7"/>
      <c r="R72" s="7">
        <f>IF(Q72=FALSE,0,IF(Q72&lt;50,0,IF(Q72&lt;60,10,IF(Q72&lt;67,12,IF(Q72&lt;70,15,IF(Q72&gt;=70,17))))))</f>
        <v>0</v>
      </c>
      <c r="S72" s="7">
        <v>52</v>
      </c>
      <c r="T72" s="7">
        <f>IF(S72&gt;50,20,10)</f>
        <v>20</v>
      </c>
      <c r="U72" s="6">
        <f>G72+H72+J72+L72+N72+P72+R72+T72</f>
        <v>30</v>
      </c>
      <c r="V72" s="5">
        <f>V71+1</f>
        <v>67</v>
      </c>
      <c r="W72" s="4"/>
      <c r="X72" s="4"/>
    </row>
    <row r="73" spans="1:24" x14ac:dyDescent="0.25">
      <c r="A73" s="8">
        <v>115</v>
      </c>
      <c r="B73" s="7"/>
      <c r="C73" s="7"/>
      <c r="D73" s="7" t="s">
        <v>84</v>
      </c>
      <c r="E73" s="7" t="s">
        <v>83</v>
      </c>
      <c r="F73" s="7">
        <v>0</v>
      </c>
      <c r="G73" s="7">
        <v>0</v>
      </c>
      <c r="H73" s="7"/>
      <c r="I73" s="7"/>
      <c r="J73" s="7">
        <v>0</v>
      </c>
      <c r="K73" s="7"/>
      <c r="L73" s="7">
        <v>0</v>
      </c>
      <c r="M73" s="7">
        <v>1</v>
      </c>
      <c r="N73" s="7">
        <v>5</v>
      </c>
      <c r="O73" s="7"/>
      <c r="P73" s="7">
        <v>0</v>
      </c>
      <c r="Q73" s="7">
        <v>67</v>
      </c>
      <c r="R73" s="7">
        <v>15</v>
      </c>
      <c r="S73" s="7">
        <v>46</v>
      </c>
      <c r="T73" s="7">
        <f>IF(S73&gt;50,20,10)</f>
        <v>10</v>
      </c>
      <c r="U73" s="6">
        <f>G73+H73+J73+L73+N73+P73+R73+T73</f>
        <v>30</v>
      </c>
      <c r="V73" s="5">
        <f>V72+1</f>
        <v>68</v>
      </c>
      <c r="W73" s="4"/>
      <c r="X73" s="4"/>
    </row>
    <row r="74" spans="1:24" x14ac:dyDescent="0.25">
      <c r="A74" s="8">
        <v>83</v>
      </c>
      <c r="B74" s="7"/>
      <c r="C74" s="7"/>
      <c r="D74" s="7" t="s">
        <v>82</v>
      </c>
      <c r="E74" s="7" t="s">
        <v>81</v>
      </c>
      <c r="F74" s="7">
        <v>0</v>
      </c>
      <c r="G74" s="7">
        <v>0</v>
      </c>
      <c r="H74" s="7"/>
      <c r="I74" s="7"/>
      <c r="J74" s="7">
        <v>0</v>
      </c>
      <c r="K74" s="7"/>
      <c r="L74" s="7">
        <v>0</v>
      </c>
      <c r="M74" s="7">
        <v>1</v>
      </c>
      <c r="N74" s="7">
        <v>5</v>
      </c>
      <c r="O74" s="7">
        <v>1</v>
      </c>
      <c r="P74" s="7">
        <v>10</v>
      </c>
      <c r="Q74" s="7"/>
      <c r="R74" s="7">
        <v>0</v>
      </c>
      <c r="S74" s="7">
        <v>30</v>
      </c>
      <c r="T74" s="7">
        <f>IF(S74&gt;50,20,10)</f>
        <v>10</v>
      </c>
      <c r="U74" s="6">
        <v>25</v>
      </c>
      <c r="V74" s="5">
        <v>69</v>
      </c>
      <c r="W74" s="4"/>
      <c r="X74" s="10"/>
    </row>
    <row r="75" spans="1:24" x14ac:dyDescent="0.25">
      <c r="A75" s="8">
        <v>78</v>
      </c>
      <c r="B75" s="7"/>
      <c r="C75" s="7"/>
      <c r="D75" s="7" t="s">
        <v>51</v>
      </c>
      <c r="E75" s="7" t="s">
        <v>80</v>
      </c>
      <c r="F75" s="7">
        <v>0</v>
      </c>
      <c r="G75" s="7">
        <f>F75*17</f>
        <v>0</v>
      </c>
      <c r="H75" s="7"/>
      <c r="I75" s="7"/>
      <c r="J75" s="7">
        <f>IF(I75&lt;3,0,20+10*(I75-3))</f>
        <v>0</v>
      </c>
      <c r="K75" s="7"/>
      <c r="L75" s="7">
        <f>IF(K75=3,15,0)</f>
        <v>0</v>
      </c>
      <c r="M75" s="7">
        <v>1</v>
      </c>
      <c r="N75" s="7">
        <f>IF(M75&lt;2,5*M75,IF(M75&gt;=2,10*M75-10))</f>
        <v>5</v>
      </c>
      <c r="O75" s="7"/>
      <c r="P75" s="7">
        <f>10*O75</f>
        <v>0</v>
      </c>
      <c r="Q75" s="7"/>
      <c r="R75" s="7">
        <f>IF(Q75=FALSE,0,IF(Q75&lt;50,0,IF(Q75&lt;60,10,IF(Q75&lt;67,12,IF(Q75&lt;70,15,IF(Q75&gt;=70,17))))))</f>
        <v>0</v>
      </c>
      <c r="S75" s="7">
        <v>51</v>
      </c>
      <c r="T75" s="7">
        <f>IF(S75&gt;50,20,10)</f>
        <v>20</v>
      </c>
      <c r="U75" s="6">
        <f>G75+H75+J75+L75+N75+P75+R75+T75</f>
        <v>25</v>
      </c>
      <c r="V75" s="5">
        <v>70</v>
      </c>
      <c r="W75" s="4"/>
      <c r="X75" s="4"/>
    </row>
    <row r="76" spans="1:24" x14ac:dyDescent="0.25">
      <c r="A76" s="11">
        <v>61</v>
      </c>
      <c r="B76" s="5"/>
      <c r="C76" s="5"/>
      <c r="D76" s="5" t="s">
        <v>79</v>
      </c>
      <c r="E76" s="5" t="s">
        <v>78</v>
      </c>
      <c r="F76" s="5">
        <v>0</v>
      </c>
      <c r="G76" s="5">
        <f>F76*17</f>
        <v>0</v>
      </c>
      <c r="H76" s="5"/>
      <c r="I76" s="5"/>
      <c r="J76" s="5">
        <f>IF(I76&lt;3,0,20+10*(I76-3))</f>
        <v>0</v>
      </c>
      <c r="K76" s="5"/>
      <c r="L76" s="5">
        <f>IF(K76=3,15,0)</f>
        <v>0</v>
      </c>
      <c r="M76" s="5">
        <v>2</v>
      </c>
      <c r="N76" s="5">
        <f>IF(M76&lt;2,5*M76,IF(M76&gt;=2,10*M76-10))</f>
        <v>10</v>
      </c>
      <c r="O76" s="5"/>
      <c r="P76" s="5">
        <f>10*O76</f>
        <v>0</v>
      </c>
      <c r="Q76" s="5"/>
      <c r="R76" s="5">
        <f>IF(Q76=FALSE,0,IF(Q76&lt;50,0,IF(Q76&lt;60,10,IF(Q76&lt;67,12,IF(Q76&lt;70,15,IF(Q76&gt;=70,17))))))</f>
        <v>0</v>
      </c>
      <c r="S76" s="5">
        <v>36</v>
      </c>
      <c r="T76" s="5">
        <f>IF(S76&gt;50,20,10)</f>
        <v>10</v>
      </c>
      <c r="U76" s="6">
        <f>G76+H76+J76+L76+N76+P76+R76+T76</f>
        <v>20</v>
      </c>
      <c r="V76" s="5">
        <v>71</v>
      </c>
      <c r="W76" s="10"/>
      <c r="X76" s="4"/>
    </row>
    <row r="77" spans="1:24" x14ac:dyDescent="0.25">
      <c r="A77" s="11">
        <v>63</v>
      </c>
      <c r="B77" s="5"/>
      <c r="C77" s="5"/>
      <c r="D77" s="5" t="s">
        <v>77</v>
      </c>
      <c r="E77" s="5" t="s">
        <v>76</v>
      </c>
      <c r="F77" s="5">
        <v>0</v>
      </c>
      <c r="G77" s="5">
        <v>0</v>
      </c>
      <c r="H77" s="5"/>
      <c r="I77" s="5"/>
      <c r="J77" s="5">
        <v>0</v>
      </c>
      <c r="K77" s="5"/>
      <c r="L77" s="5">
        <v>0</v>
      </c>
      <c r="M77" s="5"/>
      <c r="N77" s="5"/>
      <c r="O77" s="5"/>
      <c r="P77" s="5">
        <v>0</v>
      </c>
      <c r="Q77" s="5"/>
      <c r="R77" s="5">
        <v>0</v>
      </c>
      <c r="S77" s="5">
        <v>58</v>
      </c>
      <c r="T77" s="5">
        <f>IF(S77&gt;50,20,10)</f>
        <v>20</v>
      </c>
      <c r="U77" s="6">
        <v>20</v>
      </c>
      <c r="V77" s="5">
        <f>V76+1</f>
        <v>72</v>
      </c>
      <c r="W77" s="10"/>
      <c r="X77" s="4"/>
    </row>
    <row r="78" spans="1:24" x14ac:dyDescent="0.25">
      <c r="A78" s="8">
        <v>60</v>
      </c>
      <c r="B78" s="7"/>
      <c r="C78" s="7"/>
      <c r="D78" s="7" t="s">
        <v>20</v>
      </c>
      <c r="E78" s="7" t="s">
        <v>75</v>
      </c>
      <c r="F78" s="7">
        <v>0</v>
      </c>
      <c r="G78" s="7">
        <f>F78*17</f>
        <v>0</v>
      </c>
      <c r="H78" s="7"/>
      <c r="I78" s="7"/>
      <c r="J78" s="7">
        <f>IF(I78&lt;3,0,20+10*(I78-3))</f>
        <v>0</v>
      </c>
      <c r="K78" s="7"/>
      <c r="L78" s="7">
        <f>IF(K78=3,15,0)</f>
        <v>0</v>
      </c>
      <c r="M78" s="7"/>
      <c r="N78" s="7">
        <f>IF(M78&lt;2,5*M78,IF(M78&gt;=2,10*M78-10))</f>
        <v>0</v>
      </c>
      <c r="O78" s="7"/>
      <c r="P78" s="7">
        <f>10*O78</f>
        <v>0</v>
      </c>
      <c r="Q78" s="7"/>
      <c r="R78" s="7">
        <f>IF(Q78=FALSE,0,IF(Q78&lt;50,0,IF(Q78&lt;60,10,IF(Q78&lt;67,12,IF(Q78&lt;70,15,IF(Q78&gt;=70,17))))))</f>
        <v>0</v>
      </c>
      <c r="S78" s="7">
        <v>63</v>
      </c>
      <c r="T78" s="7">
        <f>IF(S78&gt;50,20,10)</f>
        <v>20</v>
      </c>
      <c r="U78" s="6">
        <f>G78+H78+J78+L78+N78+P78+R78+T78</f>
        <v>20</v>
      </c>
      <c r="V78" s="5">
        <v>73</v>
      </c>
      <c r="W78" s="4"/>
      <c r="X78" s="4"/>
    </row>
    <row r="79" spans="1:24" x14ac:dyDescent="0.25">
      <c r="A79" s="8">
        <v>58</v>
      </c>
      <c r="B79" s="7"/>
      <c r="C79" s="7"/>
      <c r="D79" s="7" t="s">
        <v>20</v>
      </c>
      <c r="E79" s="7" t="s">
        <v>74</v>
      </c>
      <c r="F79" s="7">
        <v>0</v>
      </c>
      <c r="G79" s="7">
        <f>F79*17</f>
        <v>0</v>
      </c>
      <c r="H79" s="7"/>
      <c r="I79" s="7"/>
      <c r="J79" s="7">
        <f>IF(I79&lt;3,0,20+10*(I79-3))</f>
        <v>0</v>
      </c>
      <c r="K79" s="7"/>
      <c r="L79" s="7">
        <f>IF(K79=3,15,0)</f>
        <v>0</v>
      </c>
      <c r="M79" s="7"/>
      <c r="N79" s="7">
        <f>IF(M79&lt;2,5*M79,IF(M79&gt;=2,10*M79-10))</f>
        <v>0</v>
      </c>
      <c r="O79" s="7"/>
      <c r="P79" s="7">
        <f>10*O79</f>
        <v>0</v>
      </c>
      <c r="Q79" s="7"/>
      <c r="R79" s="7">
        <f>IF(Q79=FALSE,0,IF(Q79&lt;50,0,IF(Q79&lt;60,10,IF(Q79&lt;67,12,IF(Q79&lt;70,15,IF(Q79&gt;=70,17))))))</f>
        <v>0</v>
      </c>
      <c r="S79" s="7">
        <v>56</v>
      </c>
      <c r="T79" s="7">
        <f>IF(S79&gt;50,20,10)</f>
        <v>20</v>
      </c>
      <c r="U79" s="6">
        <f>G79+H79+J79+L79+N79+P79+R79+T79</f>
        <v>20</v>
      </c>
      <c r="V79" s="5">
        <f>V78+1</f>
        <v>74</v>
      </c>
      <c r="W79" s="4"/>
      <c r="X79" s="4"/>
    </row>
    <row r="80" spans="1:24" x14ac:dyDescent="0.25">
      <c r="A80" s="8">
        <v>57</v>
      </c>
      <c r="B80" s="7"/>
      <c r="C80" s="7"/>
      <c r="D80" s="7" t="s">
        <v>73</v>
      </c>
      <c r="E80" s="7" t="s">
        <v>72</v>
      </c>
      <c r="F80" s="7">
        <v>0</v>
      </c>
      <c r="G80" s="7">
        <f>F80*17</f>
        <v>0</v>
      </c>
      <c r="H80" s="7"/>
      <c r="I80" s="7"/>
      <c r="J80" s="7">
        <f>IF(I80&lt;3,0,20+10*(I80-3))</f>
        <v>0</v>
      </c>
      <c r="K80" s="7"/>
      <c r="L80" s="7">
        <f>IF(K80=3,15,0)</f>
        <v>0</v>
      </c>
      <c r="M80" s="7">
        <v>2</v>
      </c>
      <c r="N80" s="7">
        <f>IF(M80&lt;2,5*M80,IF(M80&gt;=2,10*M80-10))</f>
        <v>10</v>
      </c>
      <c r="O80" s="7"/>
      <c r="P80" s="7">
        <f>10*O80</f>
        <v>0</v>
      </c>
      <c r="Q80" s="7"/>
      <c r="R80" s="7">
        <f>IF(Q80=FALSE,0,IF(Q80&lt;50,0,IF(Q80&lt;60,10,IF(Q80&lt;67,12,IF(Q80&lt;70,15,IF(Q80&gt;=70,17))))))</f>
        <v>0</v>
      </c>
      <c r="S80" s="7">
        <v>37</v>
      </c>
      <c r="T80" s="7">
        <f>IF(S80&gt;50,20,10)</f>
        <v>10</v>
      </c>
      <c r="U80" s="6">
        <f>G80+H80+J80+L80+N80+P80+R80+T80</f>
        <v>20</v>
      </c>
      <c r="V80" s="5">
        <f>V79+1</f>
        <v>75</v>
      </c>
      <c r="W80" s="4"/>
      <c r="X80" s="4"/>
    </row>
    <row r="81" spans="1:24" x14ac:dyDescent="0.25">
      <c r="A81" s="8">
        <v>21</v>
      </c>
      <c r="B81" s="7"/>
      <c r="C81" s="7"/>
      <c r="D81" s="7" t="s">
        <v>71</v>
      </c>
      <c r="E81" s="7" t="s">
        <v>70</v>
      </c>
      <c r="F81" s="7">
        <v>0</v>
      </c>
      <c r="G81" s="7">
        <f>F81*17</f>
        <v>0</v>
      </c>
      <c r="H81" s="7"/>
      <c r="I81" s="7"/>
      <c r="J81" s="7">
        <f>IF(I81&lt;3,0,20+10*(I81-3))</f>
        <v>0</v>
      </c>
      <c r="K81" s="7"/>
      <c r="L81" s="7">
        <f>IF(K81=3,15,0)</f>
        <v>0</v>
      </c>
      <c r="M81" s="7"/>
      <c r="N81" s="7">
        <f>IF(M81&lt;2,5*M81,IF(M81&gt;=2,10*M81-10))</f>
        <v>0</v>
      </c>
      <c r="O81" s="7"/>
      <c r="P81" s="7">
        <f>10*O81</f>
        <v>0</v>
      </c>
      <c r="Q81" s="7"/>
      <c r="R81" s="7">
        <f>IF(Q81=FALSE,0,IF(Q81&lt;50,0,IF(Q81&lt;60,10,IF(Q81&lt;67,12,IF(Q81&lt;70,15,IF(Q81&gt;=70,17))))))</f>
        <v>0</v>
      </c>
      <c r="S81" s="7">
        <v>54</v>
      </c>
      <c r="T81" s="7">
        <f>IF(S81&gt;50,20,10)</f>
        <v>20</v>
      </c>
      <c r="U81" s="6">
        <f>G81+H81+J81+L81+N81+P81+R81+T81</f>
        <v>20</v>
      </c>
      <c r="V81" s="5">
        <f>V80+1</f>
        <v>76</v>
      </c>
      <c r="W81" s="4"/>
      <c r="X81" s="4"/>
    </row>
    <row r="82" spans="1:24" x14ac:dyDescent="0.25">
      <c r="A82" s="8">
        <v>17</v>
      </c>
      <c r="B82" s="7"/>
      <c r="C82" s="7"/>
      <c r="D82" s="7" t="s">
        <v>69</v>
      </c>
      <c r="E82" s="7" t="s">
        <v>68</v>
      </c>
      <c r="F82" s="7">
        <v>0</v>
      </c>
      <c r="G82" s="7">
        <f>F82*17</f>
        <v>0</v>
      </c>
      <c r="H82" s="7"/>
      <c r="I82" s="7"/>
      <c r="J82" s="7">
        <f>IF(I82&lt;3,0,20+10*(I82-3))</f>
        <v>0</v>
      </c>
      <c r="K82" s="7"/>
      <c r="L82" s="7">
        <f>IF(K82=3,15,0)</f>
        <v>0</v>
      </c>
      <c r="M82" s="7"/>
      <c r="N82" s="7">
        <f>IF(M82&lt;2,5*M82,IF(M82&gt;=2,10*M82-10))</f>
        <v>0</v>
      </c>
      <c r="O82" s="7"/>
      <c r="P82" s="7">
        <f>10*O82</f>
        <v>0</v>
      </c>
      <c r="Q82" s="7"/>
      <c r="R82" s="7">
        <f>IF(Q82=FALSE,0,IF(Q82&lt;50,0,IF(Q82&lt;60,10,IF(Q82&lt;67,12,IF(Q82&lt;70,15,IF(Q82&gt;=70,17))))))</f>
        <v>0</v>
      </c>
      <c r="S82" s="7">
        <v>60</v>
      </c>
      <c r="T82" s="7">
        <f>IF(S82&gt;50,20,10)</f>
        <v>20</v>
      </c>
      <c r="U82" s="6">
        <f>G82+H82+J82+L82+N82+P82+R82+T82</f>
        <v>20</v>
      </c>
      <c r="V82" s="5">
        <f>V81+1</f>
        <v>77</v>
      </c>
      <c r="W82" s="4"/>
      <c r="X82" s="4"/>
    </row>
    <row r="83" spans="1:24" x14ac:dyDescent="0.25">
      <c r="A83" s="8">
        <v>45</v>
      </c>
      <c r="B83" s="7"/>
      <c r="C83" s="7"/>
      <c r="D83" s="7" t="s">
        <v>33</v>
      </c>
      <c r="E83" s="7" t="s">
        <v>67</v>
      </c>
      <c r="F83" s="7">
        <v>0</v>
      </c>
      <c r="G83" s="7">
        <f>F83*17</f>
        <v>0</v>
      </c>
      <c r="H83" s="7"/>
      <c r="I83" s="7"/>
      <c r="J83" s="7">
        <f>IF(I83&lt;3,0,20+10*(I83-3))</f>
        <v>0</v>
      </c>
      <c r="K83" s="7"/>
      <c r="L83" s="7">
        <f>IF(K83=3,15,0)</f>
        <v>0</v>
      </c>
      <c r="M83" s="7"/>
      <c r="N83" s="7">
        <f>IF(M83&lt;2,5*M83,IF(M83&gt;=2,10*M83-10))</f>
        <v>0</v>
      </c>
      <c r="O83" s="7"/>
      <c r="P83" s="7">
        <f>10*O83</f>
        <v>0</v>
      </c>
      <c r="Q83" s="7"/>
      <c r="R83" s="7">
        <f>IF(Q83=FALSE,0,IF(Q83&lt;50,0,IF(Q83&lt;60,10,IF(Q83&lt;67,12,IF(Q83&lt;70,15,IF(Q83&gt;=70,17))))))</f>
        <v>0</v>
      </c>
      <c r="S83" s="7">
        <v>65</v>
      </c>
      <c r="T83" s="7">
        <f>IF(S83&gt;50,20,10)</f>
        <v>20</v>
      </c>
      <c r="U83" s="6">
        <f>G83+H83+J83+L83+N83+P83+R83+T83</f>
        <v>20</v>
      </c>
      <c r="V83" s="5">
        <f>V82+1</f>
        <v>78</v>
      </c>
      <c r="W83" s="4"/>
      <c r="X83" s="4"/>
    </row>
    <row r="84" spans="1:24" x14ac:dyDescent="0.25">
      <c r="A84" s="8">
        <v>64</v>
      </c>
      <c r="B84" s="7"/>
      <c r="C84" s="7"/>
      <c r="D84" s="7" t="s">
        <v>51</v>
      </c>
      <c r="E84" s="7" t="s">
        <v>66</v>
      </c>
      <c r="F84" s="7">
        <v>0</v>
      </c>
      <c r="G84" s="7">
        <f>F84*17</f>
        <v>0</v>
      </c>
      <c r="H84" s="7"/>
      <c r="I84" s="7"/>
      <c r="J84" s="7">
        <f>IF(I84&lt;3,0,20+10*(I84-3))</f>
        <v>0</v>
      </c>
      <c r="K84" s="7"/>
      <c r="L84" s="7">
        <f>IF(K84=3,15,0)</f>
        <v>0</v>
      </c>
      <c r="M84" s="7"/>
      <c r="N84" s="7">
        <f>IF(M84&lt;2,5*M84,IF(M84&gt;=2,10*M84-10))</f>
        <v>0</v>
      </c>
      <c r="O84" s="7"/>
      <c r="P84" s="7">
        <f>10*O84</f>
        <v>0</v>
      </c>
      <c r="Q84" s="7"/>
      <c r="R84" s="7">
        <f>IF(Q84=FALSE,0,IF(Q84&lt;50,0,IF(Q84&lt;60,10,IF(Q84&lt;67,12,IF(Q84&lt;70,15,IF(Q84&gt;=70,17))))))</f>
        <v>0</v>
      </c>
      <c r="S84" s="7">
        <v>63</v>
      </c>
      <c r="T84" s="7">
        <f>IF(S84&gt;50,20,10)</f>
        <v>20</v>
      </c>
      <c r="U84" s="6">
        <f>G84+H84+J84+L84+N84+P84+R84+T84</f>
        <v>20</v>
      </c>
      <c r="V84" s="5">
        <f>V83+1</f>
        <v>79</v>
      </c>
      <c r="W84" s="4"/>
      <c r="X84" s="4"/>
    </row>
    <row r="85" spans="1:24" x14ac:dyDescent="0.25">
      <c r="A85" s="8">
        <v>66</v>
      </c>
      <c r="B85" s="7"/>
      <c r="C85" s="7"/>
      <c r="D85" s="7" t="s">
        <v>39</v>
      </c>
      <c r="E85" s="7" t="s">
        <v>65</v>
      </c>
      <c r="F85" s="7">
        <v>0</v>
      </c>
      <c r="G85" s="7">
        <f>F85*17</f>
        <v>0</v>
      </c>
      <c r="H85" s="7"/>
      <c r="I85" s="7"/>
      <c r="J85" s="7">
        <f>IF(I85&lt;3,0,20+10*(I85-3))</f>
        <v>0</v>
      </c>
      <c r="K85" s="7"/>
      <c r="L85" s="7">
        <f>IF(K85=3,15,0)</f>
        <v>0</v>
      </c>
      <c r="M85" s="7">
        <v>2</v>
      </c>
      <c r="N85" s="7">
        <f>IF(M85&lt;2,5*M85,IF(M85&gt;=2,10*M85-10))</f>
        <v>10</v>
      </c>
      <c r="O85" s="7"/>
      <c r="P85" s="7">
        <f>10*O85</f>
        <v>0</v>
      </c>
      <c r="Q85" s="7"/>
      <c r="R85" s="7">
        <f>IF(Q85=FALSE,0,IF(Q85&lt;50,0,IF(Q85&lt;60,10,IF(Q85&lt;67,12,IF(Q85&lt;70,15,IF(Q85&gt;=70,17))))))</f>
        <v>0</v>
      </c>
      <c r="S85" s="7">
        <v>42</v>
      </c>
      <c r="T85" s="7">
        <f>IF(S85&gt;50,20,10)</f>
        <v>10</v>
      </c>
      <c r="U85" s="6">
        <f>G85+H85+J85+L85+N85+P85+R85+T85</f>
        <v>20</v>
      </c>
      <c r="V85" s="5">
        <f>V84+1</f>
        <v>80</v>
      </c>
      <c r="W85" s="4"/>
      <c r="X85" s="4"/>
    </row>
    <row r="86" spans="1:24" x14ac:dyDescent="0.25">
      <c r="A86" s="8">
        <v>79</v>
      </c>
      <c r="B86" s="7"/>
      <c r="C86" s="7"/>
      <c r="D86" s="7" t="s">
        <v>20</v>
      </c>
      <c r="E86" s="7" t="s">
        <v>64</v>
      </c>
      <c r="F86" s="7">
        <v>0</v>
      </c>
      <c r="G86" s="7">
        <f>F86*17</f>
        <v>0</v>
      </c>
      <c r="H86" s="7"/>
      <c r="I86" s="7"/>
      <c r="J86" s="7">
        <f>IF(I86&lt;3,0,20+10*(I86-3))</f>
        <v>0</v>
      </c>
      <c r="K86" s="7"/>
      <c r="L86" s="7">
        <f>IF(K86=3,15,0)</f>
        <v>0</v>
      </c>
      <c r="M86" s="7"/>
      <c r="N86" s="7">
        <f>IF(M86&lt;2,5*M86,IF(M86&gt;=2,10*M86-10))</f>
        <v>0</v>
      </c>
      <c r="O86" s="7"/>
      <c r="P86" s="7">
        <f>10*O86</f>
        <v>0</v>
      </c>
      <c r="Q86" s="7"/>
      <c r="R86" s="7">
        <f>IF(Q86=FALSE,0,IF(Q86&lt;50,0,IF(Q86&lt;60,10,IF(Q86&lt;67,12,IF(Q86&lt;70,15,IF(Q86&gt;=70,17))))))</f>
        <v>0</v>
      </c>
      <c r="S86" s="7">
        <v>55</v>
      </c>
      <c r="T86" s="7">
        <f>IF(S86&gt;50,20,10)</f>
        <v>20</v>
      </c>
      <c r="U86" s="6">
        <f>G86+H86+J86+L86+N86+P86+R86+T86</f>
        <v>20</v>
      </c>
      <c r="V86" s="5">
        <f>V85+1</f>
        <v>81</v>
      </c>
      <c r="W86" s="4"/>
      <c r="X86" s="4"/>
    </row>
    <row r="87" spans="1:24" x14ac:dyDescent="0.25">
      <c r="A87" s="8">
        <v>80</v>
      </c>
      <c r="B87" s="7"/>
      <c r="C87" s="7"/>
      <c r="D87" s="7" t="s">
        <v>63</v>
      </c>
      <c r="E87" s="7" t="s">
        <v>62</v>
      </c>
      <c r="F87" s="7">
        <v>0</v>
      </c>
      <c r="G87" s="7">
        <f>F87*17</f>
        <v>0</v>
      </c>
      <c r="H87" s="7"/>
      <c r="I87" s="7"/>
      <c r="J87" s="7">
        <f>IF(I87&lt;3,0,20+10*(I87-3))</f>
        <v>0</v>
      </c>
      <c r="K87" s="7"/>
      <c r="L87" s="7">
        <f>IF(K87=3,15,0)</f>
        <v>0</v>
      </c>
      <c r="M87" s="7"/>
      <c r="N87" s="7">
        <f>IF(M87&lt;2,5*M87,IF(M87&gt;=2,10*M87-10))</f>
        <v>0</v>
      </c>
      <c r="O87" s="7"/>
      <c r="P87" s="7">
        <f>10*O87</f>
        <v>0</v>
      </c>
      <c r="Q87" s="7"/>
      <c r="R87" s="7">
        <f>IF(Q87=FALSE,0,IF(Q87&lt;50,0,IF(Q87&lt;60,10,IF(Q87&lt;67,12,IF(Q87&lt;70,15,IF(Q87&gt;=70,17))))))</f>
        <v>0</v>
      </c>
      <c r="S87" s="7">
        <v>51</v>
      </c>
      <c r="T87" s="7">
        <f>IF(S87&gt;50,20,10)</f>
        <v>20</v>
      </c>
      <c r="U87" s="6">
        <v>20</v>
      </c>
      <c r="V87" s="5">
        <f>V86+1</f>
        <v>82</v>
      </c>
      <c r="W87" s="4"/>
      <c r="X87" s="4"/>
    </row>
    <row r="88" spans="1:24" x14ac:dyDescent="0.25">
      <c r="A88" s="8">
        <v>81</v>
      </c>
      <c r="B88" s="7"/>
      <c r="C88" s="7"/>
      <c r="D88" s="7" t="s">
        <v>18</v>
      </c>
      <c r="E88" s="7" t="s">
        <v>61</v>
      </c>
      <c r="F88" s="7">
        <v>0</v>
      </c>
      <c r="G88" s="7">
        <v>0</v>
      </c>
      <c r="H88" s="7"/>
      <c r="I88" s="7"/>
      <c r="J88" s="7">
        <v>0</v>
      </c>
      <c r="K88" s="7"/>
      <c r="L88" s="7">
        <v>0</v>
      </c>
      <c r="M88" s="7">
        <v>2</v>
      </c>
      <c r="N88" s="7">
        <v>10</v>
      </c>
      <c r="O88" s="7"/>
      <c r="P88" s="7">
        <v>0</v>
      </c>
      <c r="Q88" s="7"/>
      <c r="R88" s="7">
        <v>0</v>
      </c>
      <c r="S88" s="7">
        <v>45</v>
      </c>
      <c r="T88" s="7">
        <f>IF(S88&gt;50,20,10)</f>
        <v>10</v>
      </c>
      <c r="U88" s="6">
        <v>20</v>
      </c>
      <c r="V88" s="5">
        <f>V87+1</f>
        <v>83</v>
      </c>
      <c r="W88" s="4"/>
      <c r="X88" s="4"/>
    </row>
    <row r="89" spans="1:24" x14ac:dyDescent="0.25">
      <c r="A89" s="8">
        <v>84</v>
      </c>
      <c r="B89" s="7"/>
      <c r="C89" s="7"/>
      <c r="D89" s="7" t="s">
        <v>20</v>
      </c>
      <c r="E89" s="7" t="s">
        <v>60</v>
      </c>
      <c r="F89" s="7">
        <v>0</v>
      </c>
      <c r="G89" s="7">
        <v>0</v>
      </c>
      <c r="H89" s="7"/>
      <c r="I89" s="7"/>
      <c r="J89" s="7">
        <v>0</v>
      </c>
      <c r="K89" s="7"/>
      <c r="L89" s="7">
        <v>0</v>
      </c>
      <c r="M89" s="7"/>
      <c r="N89" s="7">
        <v>0</v>
      </c>
      <c r="O89" s="7"/>
      <c r="P89" s="7">
        <v>0</v>
      </c>
      <c r="Q89" s="7"/>
      <c r="R89" s="7">
        <v>0</v>
      </c>
      <c r="S89" s="7">
        <v>52</v>
      </c>
      <c r="T89" s="7">
        <f>IF(S89&gt;50,20,10)</f>
        <v>20</v>
      </c>
      <c r="U89" s="6">
        <v>20</v>
      </c>
      <c r="V89" s="5">
        <f>V88+1</f>
        <v>84</v>
      </c>
      <c r="W89" s="4"/>
      <c r="X89" s="4"/>
    </row>
    <row r="90" spans="1:24" x14ac:dyDescent="0.25">
      <c r="A90" s="8">
        <v>86</v>
      </c>
      <c r="B90" s="7"/>
      <c r="C90" s="7"/>
      <c r="D90" s="7" t="s">
        <v>30</v>
      </c>
      <c r="E90" s="7" t="s">
        <v>59</v>
      </c>
      <c r="F90" s="7">
        <v>0</v>
      </c>
      <c r="G90" s="7">
        <v>0</v>
      </c>
      <c r="H90" s="7"/>
      <c r="I90" s="7"/>
      <c r="J90" s="7">
        <v>0</v>
      </c>
      <c r="K90" s="7"/>
      <c r="L90" s="7">
        <v>0</v>
      </c>
      <c r="M90" s="7"/>
      <c r="N90" s="7">
        <v>0</v>
      </c>
      <c r="O90" s="7"/>
      <c r="P90" s="7">
        <v>0</v>
      </c>
      <c r="Q90" s="7"/>
      <c r="R90" s="7">
        <v>0</v>
      </c>
      <c r="S90" s="7">
        <v>60</v>
      </c>
      <c r="T90" s="7">
        <f>IF(S90&gt;50,20,10)</f>
        <v>20</v>
      </c>
      <c r="U90" s="6">
        <v>20</v>
      </c>
      <c r="V90" s="5">
        <f>V89+1</f>
        <v>85</v>
      </c>
      <c r="W90" s="4"/>
      <c r="X90" s="4"/>
    </row>
    <row r="91" spans="1:24" x14ac:dyDescent="0.25">
      <c r="A91" s="8">
        <v>90</v>
      </c>
      <c r="B91" s="7"/>
      <c r="C91" s="7"/>
      <c r="D91" s="7" t="s">
        <v>7</v>
      </c>
      <c r="E91" s="7" t="s">
        <v>58</v>
      </c>
      <c r="F91" s="7">
        <v>0</v>
      </c>
      <c r="G91" s="7">
        <f>F91*17</f>
        <v>0</v>
      </c>
      <c r="H91" s="7"/>
      <c r="I91" s="7"/>
      <c r="J91" s="7">
        <f>IF(I91&lt;3,0,20+10*(I91-3))</f>
        <v>0</v>
      </c>
      <c r="K91" s="7"/>
      <c r="L91" s="7">
        <f>IF(K91=3,15,0)</f>
        <v>0</v>
      </c>
      <c r="M91" s="7"/>
      <c r="N91" s="7">
        <f>IF(M91&lt;2,5*M91,IF(M91&gt;=2,10*M91-10))</f>
        <v>0</v>
      </c>
      <c r="O91" s="7"/>
      <c r="P91" s="7">
        <f>10*O91</f>
        <v>0</v>
      </c>
      <c r="Q91" s="7"/>
      <c r="R91" s="7">
        <f>IF(Q91=FALSE,0,IF(Q91&lt;50,0,IF(Q91&lt;60,10,IF(Q91&lt;67,12,IF(Q91&lt;70,15,IF(Q91&gt;=70,17))))))</f>
        <v>0</v>
      </c>
      <c r="S91" s="7">
        <v>55</v>
      </c>
      <c r="T91" s="7">
        <f>IF(S91&gt;50,20,10)</f>
        <v>20</v>
      </c>
      <c r="U91" s="6">
        <f>G91+H91+J91+L91+N91+P91+R91+T91</f>
        <v>20</v>
      </c>
      <c r="V91" s="5">
        <f>V90+1</f>
        <v>86</v>
      </c>
      <c r="W91" s="4"/>
      <c r="X91" s="4"/>
    </row>
    <row r="92" spans="1:24" x14ac:dyDescent="0.25">
      <c r="A92" s="8">
        <v>91</v>
      </c>
      <c r="B92" s="7"/>
      <c r="C92" s="7"/>
      <c r="D92" s="7" t="s">
        <v>45</v>
      </c>
      <c r="E92" s="7" t="s">
        <v>57</v>
      </c>
      <c r="F92" s="7">
        <v>0</v>
      </c>
      <c r="G92" s="7">
        <f>F92*17</f>
        <v>0</v>
      </c>
      <c r="H92" s="7"/>
      <c r="I92" s="7"/>
      <c r="J92" s="7">
        <f>IF(I92&lt;3,0,20+10*(I92-3))</f>
        <v>0</v>
      </c>
      <c r="K92" s="7"/>
      <c r="L92" s="7">
        <f>IF(K92=3,15,0)</f>
        <v>0</v>
      </c>
      <c r="M92" s="7">
        <v>2</v>
      </c>
      <c r="N92" s="7">
        <f>IF(M92&lt;2,5*M92,IF(M92&gt;=2,10*M92-10))</f>
        <v>10</v>
      </c>
      <c r="O92" s="7"/>
      <c r="P92" s="7">
        <f>10*O92</f>
        <v>0</v>
      </c>
      <c r="Q92" s="7"/>
      <c r="R92" s="7">
        <f>IF(Q92=FALSE,0,IF(Q92&lt;50,0,IF(Q92&lt;60,10,IF(Q92&lt;67,12,IF(Q92&lt;70,15,IF(Q92&gt;=70,17))))))</f>
        <v>0</v>
      </c>
      <c r="S92" s="7">
        <v>32</v>
      </c>
      <c r="T92" s="7">
        <f>IF(S92&gt;50,20,10)</f>
        <v>10</v>
      </c>
      <c r="U92" s="6">
        <f>G92+H92+J92+L92+N92+P92+R92+T92</f>
        <v>20</v>
      </c>
      <c r="V92" s="5">
        <f>V91+1</f>
        <v>87</v>
      </c>
      <c r="W92" s="4"/>
      <c r="X92" s="4"/>
    </row>
    <row r="93" spans="1:24" x14ac:dyDescent="0.25">
      <c r="A93" s="8">
        <v>94</v>
      </c>
      <c r="B93" s="7"/>
      <c r="C93" s="7"/>
      <c r="D93" s="7" t="s">
        <v>56</v>
      </c>
      <c r="E93" s="7" t="s">
        <v>55</v>
      </c>
      <c r="F93" s="7">
        <v>0</v>
      </c>
      <c r="G93" s="7">
        <f>F93*17</f>
        <v>0</v>
      </c>
      <c r="H93" s="7"/>
      <c r="I93" s="7"/>
      <c r="J93" s="7">
        <f>IF(I93&lt;3,0,20+10*(I93-3))</f>
        <v>0</v>
      </c>
      <c r="K93" s="7"/>
      <c r="L93" s="7">
        <f>IF(K93=3,15,0)</f>
        <v>0</v>
      </c>
      <c r="M93" s="7"/>
      <c r="N93" s="7">
        <f>IF(M93&lt;2,5*M93,IF(M93&gt;=2,10*M93-10))</f>
        <v>0</v>
      </c>
      <c r="O93" s="7"/>
      <c r="P93" s="7">
        <f>10*O93</f>
        <v>0</v>
      </c>
      <c r="Q93" s="7"/>
      <c r="R93" s="7">
        <f>IF(Q93=FALSE,0,IF(Q93&lt;50,0,IF(Q93&lt;60,10,IF(Q93&lt;67,12,IF(Q93&lt;70,15,IF(Q93&gt;=70,17))))))</f>
        <v>0</v>
      </c>
      <c r="S93" s="7">
        <v>56</v>
      </c>
      <c r="T93" s="7">
        <f>IF(S93&gt;50,20,10)</f>
        <v>20</v>
      </c>
      <c r="U93" s="6">
        <f>G93+H93+J93+L93+N93+P93+R93+T93</f>
        <v>20</v>
      </c>
      <c r="V93" s="5">
        <f>V92+1</f>
        <v>88</v>
      </c>
      <c r="W93" s="4"/>
      <c r="X93" s="4"/>
    </row>
    <row r="94" spans="1:24" x14ac:dyDescent="0.25">
      <c r="A94" s="8">
        <v>98</v>
      </c>
      <c r="B94" s="7"/>
      <c r="C94" s="7"/>
      <c r="D94" s="7" t="s">
        <v>20</v>
      </c>
      <c r="E94" s="7" t="s">
        <v>54</v>
      </c>
      <c r="F94" s="7">
        <v>0</v>
      </c>
      <c r="G94" s="7">
        <f>F94*17</f>
        <v>0</v>
      </c>
      <c r="H94" s="7"/>
      <c r="I94" s="7"/>
      <c r="J94" s="7">
        <f>IF(I94&lt;3,0,20+10*(I94-3))</f>
        <v>0</v>
      </c>
      <c r="K94" s="7"/>
      <c r="L94" s="7">
        <f>IF(K94=3,15,0)</f>
        <v>0</v>
      </c>
      <c r="M94" s="7"/>
      <c r="N94" s="7">
        <f>IF(M94&lt;2,5*M94,IF(M94&gt;=2,10*M94-10))</f>
        <v>0</v>
      </c>
      <c r="O94" s="7"/>
      <c r="P94" s="7">
        <f>10*O94</f>
        <v>0</v>
      </c>
      <c r="Q94" s="7"/>
      <c r="R94" s="7">
        <f>IF(Q94=FALSE,0,IF(Q94&lt;50,0,IF(Q94&lt;60,10,IF(Q94&lt;67,12,IF(Q94&lt;70,15,IF(Q94&gt;=70,17))))))</f>
        <v>0</v>
      </c>
      <c r="S94" s="7">
        <v>55</v>
      </c>
      <c r="T94" s="7">
        <f>IF(S94&gt;50,20,10)</f>
        <v>20</v>
      </c>
      <c r="U94" s="6">
        <f>G94+H94+J94+L94+N94+P94+R94+T94</f>
        <v>20</v>
      </c>
      <c r="V94" s="5">
        <f>V93+1</f>
        <v>89</v>
      </c>
      <c r="W94" s="4"/>
      <c r="X94" s="4"/>
    </row>
    <row r="95" spans="1:24" x14ac:dyDescent="0.25">
      <c r="A95" s="8">
        <v>99</v>
      </c>
      <c r="B95" s="7"/>
      <c r="C95" s="7"/>
      <c r="D95" s="7" t="s">
        <v>53</v>
      </c>
      <c r="E95" s="7" t="s">
        <v>52</v>
      </c>
      <c r="F95" s="7">
        <v>0</v>
      </c>
      <c r="G95" s="7">
        <f>F95*17</f>
        <v>0</v>
      </c>
      <c r="H95" s="7"/>
      <c r="I95" s="7"/>
      <c r="J95" s="7">
        <f>IF(I95&lt;3,0,20+10*(I95-3))</f>
        <v>0</v>
      </c>
      <c r="K95" s="7"/>
      <c r="L95" s="7">
        <f>IF(K95=3,15,0)</f>
        <v>0</v>
      </c>
      <c r="M95" s="7">
        <v>2</v>
      </c>
      <c r="N95" s="7">
        <f>IF(M95&lt;2,5*M95,IF(M95&gt;=2,10*M95-10))</f>
        <v>10</v>
      </c>
      <c r="O95" s="7"/>
      <c r="P95" s="7">
        <f>10*O95</f>
        <v>0</v>
      </c>
      <c r="Q95" s="7"/>
      <c r="R95" s="7">
        <f>IF(Q95=FALSE,0,IF(Q95&lt;50,0,IF(Q95&lt;60,10,IF(Q95&lt;67,12,IF(Q95&lt;70,15,IF(Q95&gt;=70,17))))))</f>
        <v>0</v>
      </c>
      <c r="S95" s="7">
        <v>36</v>
      </c>
      <c r="T95" s="7">
        <f>IF(S95&gt;50,20,10)</f>
        <v>10</v>
      </c>
      <c r="U95" s="6">
        <f>G95+H95+J95+L95+N95+P95+R95+T95</f>
        <v>20</v>
      </c>
      <c r="V95" s="5">
        <f>V94+1</f>
        <v>90</v>
      </c>
      <c r="W95" s="4"/>
      <c r="X95" s="4"/>
    </row>
    <row r="96" spans="1:24" x14ac:dyDescent="0.25">
      <c r="A96" s="8">
        <v>107</v>
      </c>
      <c r="B96" s="7"/>
      <c r="C96" s="7"/>
      <c r="D96" s="7" t="s">
        <v>51</v>
      </c>
      <c r="E96" s="7" t="s">
        <v>50</v>
      </c>
      <c r="F96" s="7">
        <v>0</v>
      </c>
      <c r="G96" s="7">
        <v>0</v>
      </c>
      <c r="H96" s="7"/>
      <c r="I96" s="7"/>
      <c r="J96" s="7">
        <v>0</v>
      </c>
      <c r="K96" s="7"/>
      <c r="L96" s="7">
        <v>0</v>
      </c>
      <c r="M96" s="7"/>
      <c r="N96" s="7">
        <v>0</v>
      </c>
      <c r="O96" s="7"/>
      <c r="P96" s="7">
        <v>0</v>
      </c>
      <c r="Q96" s="7"/>
      <c r="R96" s="7">
        <v>0</v>
      </c>
      <c r="S96" s="7">
        <v>59</v>
      </c>
      <c r="T96" s="7">
        <f>IF(S96&gt;50,20,10)</f>
        <v>20</v>
      </c>
      <c r="U96" s="6">
        <f>G96+H96+J96+L96+N96+P96+R96+T96</f>
        <v>20</v>
      </c>
      <c r="V96" s="5">
        <f>V95+1</f>
        <v>91</v>
      </c>
      <c r="W96" s="4"/>
      <c r="X96" s="4"/>
    </row>
    <row r="97" spans="1:24" x14ac:dyDescent="0.25">
      <c r="A97" s="8">
        <v>108</v>
      </c>
      <c r="B97" s="7"/>
      <c r="C97" s="7"/>
      <c r="D97" s="7" t="s">
        <v>49</v>
      </c>
      <c r="E97" s="7" t="s">
        <v>48</v>
      </c>
      <c r="F97" s="7">
        <v>0</v>
      </c>
      <c r="G97" s="7">
        <v>0</v>
      </c>
      <c r="H97" s="7"/>
      <c r="I97" s="7"/>
      <c r="J97" s="7">
        <v>0</v>
      </c>
      <c r="K97" s="7"/>
      <c r="L97" s="7">
        <v>0</v>
      </c>
      <c r="M97" s="7"/>
      <c r="N97" s="7">
        <v>0</v>
      </c>
      <c r="O97" s="7"/>
      <c r="P97" s="7">
        <v>0</v>
      </c>
      <c r="Q97" s="7"/>
      <c r="R97" s="7">
        <v>0</v>
      </c>
      <c r="S97" s="7">
        <v>52</v>
      </c>
      <c r="T97" s="7">
        <f>IF(S97&gt;50,20,10)</f>
        <v>20</v>
      </c>
      <c r="U97" s="6">
        <f>G97+H97+J97+L97+N97+P97+R97+T97</f>
        <v>20</v>
      </c>
      <c r="V97" s="5">
        <f>V96+1</f>
        <v>92</v>
      </c>
      <c r="W97" s="4"/>
      <c r="X97" s="4"/>
    </row>
    <row r="98" spans="1:24" x14ac:dyDescent="0.25">
      <c r="A98" s="8">
        <v>109</v>
      </c>
      <c r="B98" s="7"/>
      <c r="C98" s="7"/>
      <c r="D98" s="7" t="s">
        <v>47</v>
      </c>
      <c r="E98" s="7" t="s">
        <v>46</v>
      </c>
      <c r="F98" s="7">
        <v>0</v>
      </c>
      <c r="G98" s="7">
        <v>0</v>
      </c>
      <c r="H98" s="7"/>
      <c r="I98" s="7"/>
      <c r="J98" s="7">
        <v>0</v>
      </c>
      <c r="K98" s="7"/>
      <c r="L98" s="7">
        <v>0</v>
      </c>
      <c r="M98" s="7"/>
      <c r="N98" s="7">
        <v>0</v>
      </c>
      <c r="O98" s="7"/>
      <c r="P98" s="7">
        <v>0</v>
      </c>
      <c r="Q98" s="7"/>
      <c r="R98" s="7">
        <v>0</v>
      </c>
      <c r="S98" s="7">
        <v>60</v>
      </c>
      <c r="T98" s="7">
        <f>IF(S98&gt;50,20,10)</f>
        <v>20</v>
      </c>
      <c r="U98" s="6">
        <f>G98+H98+J98+L98+N98+P98+R98+T98</f>
        <v>20</v>
      </c>
      <c r="V98" s="5">
        <f>V97+1</f>
        <v>93</v>
      </c>
      <c r="W98" s="4"/>
      <c r="X98" s="4"/>
    </row>
    <row r="99" spans="1:24" x14ac:dyDescent="0.25">
      <c r="A99" s="8">
        <v>113</v>
      </c>
      <c r="B99" s="7"/>
      <c r="C99" s="7"/>
      <c r="D99" s="7" t="s">
        <v>45</v>
      </c>
      <c r="E99" s="7" t="s">
        <v>44</v>
      </c>
      <c r="F99" s="7">
        <v>0</v>
      </c>
      <c r="G99" s="7">
        <v>0</v>
      </c>
      <c r="H99" s="7"/>
      <c r="I99" s="7"/>
      <c r="J99" s="7">
        <v>0</v>
      </c>
      <c r="K99" s="7"/>
      <c r="L99" s="7">
        <v>0</v>
      </c>
      <c r="M99" s="7">
        <v>2</v>
      </c>
      <c r="N99" s="7">
        <v>10</v>
      </c>
      <c r="O99" s="7"/>
      <c r="P99" s="7">
        <v>0</v>
      </c>
      <c r="Q99" s="7"/>
      <c r="R99" s="7">
        <v>0</v>
      </c>
      <c r="S99" s="7">
        <v>35</v>
      </c>
      <c r="T99" s="7">
        <f>IF(S99&gt;50,20,10)</f>
        <v>10</v>
      </c>
      <c r="U99" s="6">
        <f>G99+H99+J99+L99+N99+P99+R99+T99</f>
        <v>20</v>
      </c>
      <c r="V99" s="5">
        <f>V98+1</f>
        <v>94</v>
      </c>
      <c r="W99" s="4"/>
      <c r="X99" s="4"/>
    </row>
    <row r="100" spans="1:24" x14ac:dyDescent="0.25">
      <c r="A100" s="8">
        <v>114</v>
      </c>
      <c r="B100" s="7"/>
      <c r="C100" s="7"/>
      <c r="D100" s="7" t="s">
        <v>20</v>
      </c>
      <c r="E100" s="7" t="s">
        <v>43</v>
      </c>
      <c r="F100" s="7">
        <v>0</v>
      </c>
      <c r="G100" s="7">
        <v>0</v>
      </c>
      <c r="H100" s="7"/>
      <c r="I100" s="7"/>
      <c r="J100" s="7">
        <v>0</v>
      </c>
      <c r="K100" s="7"/>
      <c r="L100" s="7">
        <v>0</v>
      </c>
      <c r="M100" s="7"/>
      <c r="N100" s="7">
        <v>0</v>
      </c>
      <c r="O100" s="7"/>
      <c r="P100" s="7">
        <v>0</v>
      </c>
      <c r="Q100" s="7"/>
      <c r="R100" s="7">
        <v>0</v>
      </c>
      <c r="S100" s="7">
        <v>54</v>
      </c>
      <c r="T100" s="7">
        <f>IF(S100&gt;50,20,10)</f>
        <v>20</v>
      </c>
      <c r="U100" s="6">
        <f>G100+H100+J100+L100+N100+P100+R100+T100</f>
        <v>20</v>
      </c>
      <c r="V100" s="5">
        <f>V99+1</f>
        <v>95</v>
      </c>
      <c r="W100" s="4"/>
      <c r="X100" s="4"/>
    </row>
    <row r="101" spans="1:24" x14ac:dyDescent="0.25">
      <c r="A101" s="8">
        <v>119</v>
      </c>
      <c r="B101" s="7"/>
      <c r="C101" s="7"/>
      <c r="D101" s="7" t="s">
        <v>42</v>
      </c>
      <c r="E101" s="7" t="s">
        <v>41</v>
      </c>
      <c r="F101" s="7">
        <v>0</v>
      </c>
      <c r="G101" s="7">
        <v>0</v>
      </c>
      <c r="H101" s="7"/>
      <c r="I101" s="7"/>
      <c r="J101" s="7">
        <v>0</v>
      </c>
      <c r="K101" s="7"/>
      <c r="L101" s="7">
        <v>0</v>
      </c>
      <c r="M101" s="7"/>
      <c r="N101" s="7">
        <v>0</v>
      </c>
      <c r="O101" s="7"/>
      <c r="P101" s="7">
        <v>0</v>
      </c>
      <c r="Q101" s="7"/>
      <c r="R101" s="7">
        <v>0</v>
      </c>
      <c r="S101" s="7">
        <v>60</v>
      </c>
      <c r="T101" s="7">
        <f>IF(S101&gt;50,20,10)</f>
        <v>20</v>
      </c>
      <c r="U101" s="6">
        <f>G101+H101+J101+L101+N101+P101+R101+T101</f>
        <v>20</v>
      </c>
      <c r="V101" s="5">
        <f>V100+1</f>
        <v>96</v>
      </c>
      <c r="W101" s="4"/>
      <c r="X101" s="4"/>
    </row>
    <row r="102" spans="1:24" x14ac:dyDescent="0.25">
      <c r="A102" s="8">
        <v>120</v>
      </c>
      <c r="B102" s="7"/>
      <c r="C102" s="7"/>
      <c r="D102" s="7" t="s">
        <v>33</v>
      </c>
      <c r="E102" s="7" t="s">
        <v>40</v>
      </c>
      <c r="F102" s="7">
        <v>0</v>
      </c>
      <c r="G102" s="7">
        <v>0</v>
      </c>
      <c r="H102" s="7"/>
      <c r="I102" s="7"/>
      <c r="J102" s="7">
        <v>0</v>
      </c>
      <c r="K102" s="7"/>
      <c r="L102" s="7">
        <v>0</v>
      </c>
      <c r="M102" s="7"/>
      <c r="N102" s="7">
        <v>0</v>
      </c>
      <c r="O102" s="7"/>
      <c r="P102" s="7">
        <v>0</v>
      </c>
      <c r="Q102" s="7"/>
      <c r="R102" s="7">
        <v>0</v>
      </c>
      <c r="S102" s="7">
        <v>60</v>
      </c>
      <c r="T102" s="7">
        <f>IF(S102&gt;50,20,10)</f>
        <v>20</v>
      </c>
      <c r="U102" s="6">
        <f>G102+H102+J102+L102+N102+P102+R102+T102</f>
        <v>20</v>
      </c>
      <c r="V102" s="5">
        <f>V101+1</f>
        <v>97</v>
      </c>
      <c r="W102" s="4"/>
      <c r="X102" s="4"/>
    </row>
    <row r="103" spans="1:24" x14ac:dyDescent="0.25">
      <c r="A103" s="8">
        <v>74</v>
      </c>
      <c r="B103" s="7"/>
      <c r="C103" s="7"/>
      <c r="D103" s="7" t="s">
        <v>39</v>
      </c>
      <c r="E103" s="7" t="s">
        <v>38</v>
      </c>
      <c r="F103" s="7">
        <v>0</v>
      </c>
      <c r="G103" s="7">
        <f>F103*17</f>
        <v>0</v>
      </c>
      <c r="H103" s="7"/>
      <c r="I103" s="7"/>
      <c r="J103" s="7">
        <f>IF(I103&lt;3,0,20+10*(I103-3))</f>
        <v>0</v>
      </c>
      <c r="K103" s="7"/>
      <c r="L103" s="7">
        <f>IF(K103=3,15,0)</f>
        <v>0</v>
      </c>
      <c r="M103" s="7"/>
      <c r="N103" s="7">
        <f>IF(M103&lt;2,5*M103,IF(M103&gt;=2,10*M103-10))</f>
        <v>0</v>
      </c>
      <c r="O103" s="7"/>
      <c r="P103" s="7">
        <f>10*O103</f>
        <v>0</v>
      </c>
      <c r="Q103" s="7"/>
      <c r="R103" s="7">
        <f>IF(Q103=FALSE,0,IF(Q103&lt;50,0,IF(Q103&lt;60,10,IF(Q103&lt;67,12,IF(Q103&lt;70,15,IF(Q103&gt;=70,17))))))</f>
        <v>0</v>
      </c>
      <c r="S103" s="7">
        <v>51</v>
      </c>
      <c r="T103" s="7">
        <f>IF(S103&gt;50,20,10)</f>
        <v>20</v>
      </c>
      <c r="U103" s="6">
        <f>G103+H103+J103+L103+N103+P103+R103+T103</f>
        <v>20</v>
      </c>
      <c r="V103" s="5">
        <f>V102+1</f>
        <v>98</v>
      </c>
      <c r="W103" s="4"/>
      <c r="X103" s="4"/>
    </row>
    <row r="104" spans="1:24" x14ac:dyDescent="0.25">
      <c r="A104" s="8">
        <v>124</v>
      </c>
      <c r="B104" s="7"/>
      <c r="C104" s="7"/>
      <c r="D104" s="7" t="s">
        <v>37</v>
      </c>
      <c r="E104" s="7" t="s">
        <v>36</v>
      </c>
      <c r="F104" s="7">
        <v>0</v>
      </c>
      <c r="G104" s="7">
        <v>0</v>
      </c>
      <c r="H104" s="7"/>
      <c r="I104" s="7"/>
      <c r="J104" s="7">
        <v>0</v>
      </c>
      <c r="K104" s="7"/>
      <c r="L104" s="7">
        <v>0</v>
      </c>
      <c r="M104" s="7"/>
      <c r="N104" s="7">
        <v>0</v>
      </c>
      <c r="O104" s="7"/>
      <c r="P104" s="7">
        <v>0</v>
      </c>
      <c r="Q104" s="7"/>
      <c r="R104" s="7">
        <v>0</v>
      </c>
      <c r="S104" s="7">
        <v>52</v>
      </c>
      <c r="T104" s="7">
        <f>IF(S104&gt;50,20,10)</f>
        <v>20</v>
      </c>
      <c r="U104" s="6">
        <f>G104+H104+J104+L104+N104+P104+R104+T104</f>
        <v>20</v>
      </c>
      <c r="V104" s="5">
        <f>V103+1</f>
        <v>99</v>
      </c>
      <c r="W104" s="4"/>
      <c r="X104" s="4"/>
    </row>
    <row r="105" spans="1:24" x14ac:dyDescent="0.25">
      <c r="A105" s="8">
        <v>41</v>
      </c>
      <c r="B105" s="7"/>
      <c r="C105" s="7"/>
      <c r="D105" s="7" t="s">
        <v>30</v>
      </c>
      <c r="E105" s="7" t="s">
        <v>35</v>
      </c>
      <c r="F105" s="7">
        <v>0</v>
      </c>
      <c r="G105" s="7">
        <f>F105*17</f>
        <v>0</v>
      </c>
      <c r="H105" s="7"/>
      <c r="I105" s="7"/>
      <c r="J105" s="7">
        <f>IF(I105&lt;3,0,20+10*(I105-3))</f>
        <v>0</v>
      </c>
      <c r="K105" s="7"/>
      <c r="L105" s="7">
        <f>IF(K105=3,15,0)</f>
        <v>0</v>
      </c>
      <c r="M105" s="7">
        <v>1</v>
      </c>
      <c r="N105" s="7">
        <f>IF(M105&lt;2,5*M105,IF(M105&gt;=2,10*M105-10))</f>
        <v>5</v>
      </c>
      <c r="O105" s="7"/>
      <c r="P105" s="7">
        <f>10*O105</f>
        <v>0</v>
      </c>
      <c r="Q105" s="7"/>
      <c r="R105" s="7">
        <f>IF(Q105=FALSE,0,IF(Q105&lt;50,0,IF(Q105&lt;60,10,IF(Q105&lt;67,12,IF(Q105&lt;70,15,IF(Q105&gt;=70,17))))))</f>
        <v>0</v>
      </c>
      <c r="S105" s="7">
        <v>45</v>
      </c>
      <c r="T105" s="7">
        <f>IF(S105&gt;50,20,10)</f>
        <v>10</v>
      </c>
      <c r="U105" s="6">
        <f>G105+H105+J105+L105+N105+P105+R105+T105</f>
        <v>15</v>
      </c>
      <c r="V105" s="5">
        <f>V104+1</f>
        <v>100</v>
      </c>
      <c r="W105" s="4"/>
      <c r="X105" s="4"/>
    </row>
    <row r="106" spans="1:24" x14ac:dyDescent="0.25">
      <c r="A106" s="8">
        <v>67</v>
      </c>
      <c r="B106" s="7"/>
      <c r="C106" s="7"/>
      <c r="D106" s="7" t="s">
        <v>13</v>
      </c>
      <c r="E106" s="7" t="s">
        <v>34</v>
      </c>
      <c r="F106" s="7">
        <v>0</v>
      </c>
      <c r="G106" s="7">
        <f>F106*17</f>
        <v>0</v>
      </c>
      <c r="H106" s="7"/>
      <c r="I106" s="7"/>
      <c r="J106" s="7">
        <f>IF(I106&lt;3,0,20+10*(I106-3))</f>
        <v>0</v>
      </c>
      <c r="K106" s="7"/>
      <c r="L106" s="7">
        <f>IF(K106=3,15,0)</f>
        <v>0</v>
      </c>
      <c r="M106" s="7">
        <v>1</v>
      </c>
      <c r="N106" s="7">
        <f>IF(M106&lt;2,5*M106,IF(M106&gt;=2,10*M106-10))</f>
        <v>5</v>
      </c>
      <c r="O106" s="7"/>
      <c r="P106" s="7">
        <f>10*O106</f>
        <v>0</v>
      </c>
      <c r="Q106" s="7"/>
      <c r="R106" s="7">
        <f>IF(Q106=FALSE,0,IF(Q106&lt;50,0,IF(Q106&lt;60,10,IF(Q106&lt;67,12,IF(Q106&lt;70,15,IF(Q106&gt;=70,17))))))</f>
        <v>0</v>
      </c>
      <c r="S106" s="7">
        <v>46</v>
      </c>
      <c r="T106" s="7">
        <f>IF(S106&gt;50,20,10)</f>
        <v>10</v>
      </c>
      <c r="U106" s="6">
        <f>G106+H106+J106+L106+N106+P106+R106+T106</f>
        <v>15</v>
      </c>
      <c r="V106" s="5">
        <f>V105+1</f>
        <v>101</v>
      </c>
      <c r="W106" s="4"/>
      <c r="X106" s="4"/>
    </row>
    <row r="107" spans="1:24" x14ac:dyDescent="0.25">
      <c r="A107" s="8">
        <v>71</v>
      </c>
      <c r="B107" s="7"/>
      <c r="C107" s="7"/>
      <c r="D107" s="7" t="s">
        <v>33</v>
      </c>
      <c r="E107" s="7" t="s">
        <v>32</v>
      </c>
      <c r="F107" s="7">
        <v>0</v>
      </c>
      <c r="G107" s="7">
        <f>F107*17</f>
        <v>0</v>
      </c>
      <c r="H107" s="7"/>
      <c r="I107" s="7"/>
      <c r="J107" s="7">
        <f>IF(I107&lt;3,0,20+10*(I107-3))</f>
        <v>0</v>
      </c>
      <c r="K107" s="7"/>
      <c r="L107" s="7">
        <f>IF(K107=3,15,0)</f>
        <v>0</v>
      </c>
      <c r="M107" s="7">
        <v>1</v>
      </c>
      <c r="N107" s="7">
        <f>IF(M107&lt;2,5*M107,IF(M107&gt;=2,10*M107-10))</f>
        <v>5</v>
      </c>
      <c r="O107" s="7"/>
      <c r="P107" s="7">
        <f>10*O107</f>
        <v>0</v>
      </c>
      <c r="Q107" s="7"/>
      <c r="R107" s="7">
        <f>IF(Q107=FALSE,0,IF(Q107&lt;50,0,IF(Q107&lt;60,10,IF(Q107&lt;67,12,IF(Q107&lt;70,15,IF(Q107&gt;=70,17))))))</f>
        <v>0</v>
      </c>
      <c r="S107" s="7">
        <v>48</v>
      </c>
      <c r="T107" s="7">
        <f>IF(S107&gt;50,20,10)</f>
        <v>10</v>
      </c>
      <c r="U107" s="6">
        <f>G107+H107+J107+L107+N107+P107+R107+T107</f>
        <v>15</v>
      </c>
      <c r="V107" s="5">
        <f>V106+1</f>
        <v>102</v>
      </c>
      <c r="W107" s="4"/>
      <c r="X107" s="4"/>
    </row>
    <row r="108" spans="1:24" x14ac:dyDescent="0.25">
      <c r="A108" s="8">
        <v>5</v>
      </c>
      <c r="B108" s="7"/>
      <c r="C108" s="7"/>
      <c r="D108" s="7" t="s">
        <v>7</v>
      </c>
      <c r="E108" s="7" t="s">
        <v>31</v>
      </c>
      <c r="F108" s="7">
        <v>0</v>
      </c>
      <c r="G108" s="7">
        <v>0</v>
      </c>
      <c r="H108" s="7"/>
      <c r="I108" s="7"/>
      <c r="J108" s="7">
        <v>0</v>
      </c>
      <c r="K108" s="7"/>
      <c r="L108" s="7">
        <v>0</v>
      </c>
      <c r="M108" s="7">
        <v>1</v>
      </c>
      <c r="N108" s="7">
        <v>5</v>
      </c>
      <c r="O108" s="7"/>
      <c r="P108" s="7">
        <v>0</v>
      </c>
      <c r="Q108" s="7"/>
      <c r="R108" s="7">
        <v>0</v>
      </c>
      <c r="S108" s="7">
        <v>47</v>
      </c>
      <c r="T108" s="7">
        <f>IF(S108&gt;50,20,10)</f>
        <v>10</v>
      </c>
      <c r="U108" s="6">
        <v>15</v>
      </c>
      <c r="V108" s="5">
        <f>V107+1</f>
        <v>103</v>
      </c>
      <c r="W108" s="4"/>
      <c r="X108" s="4"/>
    </row>
    <row r="109" spans="1:24" x14ac:dyDescent="0.25">
      <c r="A109" s="8">
        <v>110</v>
      </c>
      <c r="B109" s="7"/>
      <c r="C109" s="7"/>
      <c r="D109" s="7" t="s">
        <v>30</v>
      </c>
      <c r="E109" s="7" t="s">
        <v>29</v>
      </c>
      <c r="F109" s="7">
        <v>0</v>
      </c>
      <c r="G109" s="7">
        <v>0</v>
      </c>
      <c r="H109" s="7"/>
      <c r="I109" s="7"/>
      <c r="J109" s="7">
        <v>0</v>
      </c>
      <c r="K109" s="7"/>
      <c r="L109" s="7">
        <v>0</v>
      </c>
      <c r="M109" s="7">
        <v>1</v>
      </c>
      <c r="N109" s="7">
        <v>5</v>
      </c>
      <c r="O109" s="7"/>
      <c r="P109" s="7">
        <v>0</v>
      </c>
      <c r="Q109" s="7"/>
      <c r="R109" s="7">
        <v>0</v>
      </c>
      <c r="S109" s="7">
        <v>48</v>
      </c>
      <c r="T109" s="7">
        <f>IF(S109&gt;50,20,10)</f>
        <v>10</v>
      </c>
      <c r="U109" s="6">
        <f>G109+H109+J109+L109+N109+P109+R109+T109</f>
        <v>15</v>
      </c>
      <c r="V109" s="5">
        <f>V108+1</f>
        <v>104</v>
      </c>
      <c r="W109" s="4"/>
      <c r="X109" s="4"/>
    </row>
    <row r="110" spans="1:24" x14ac:dyDescent="0.25">
      <c r="A110" s="8">
        <v>118</v>
      </c>
      <c r="B110" s="7"/>
      <c r="C110" s="7"/>
      <c r="D110" s="7" t="s">
        <v>11</v>
      </c>
      <c r="E110" s="7" t="s">
        <v>28</v>
      </c>
      <c r="F110" s="7">
        <v>0</v>
      </c>
      <c r="G110" s="7">
        <v>0</v>
      </c>
      <c r="H110" s="7"/>
      <c r="I110" s="7"/>
      <c r="J110" s="7">
        <v>0</v>
      </c>
      <c r="K110" s="7"/>
      <c r="L110" s="7">
        <v>0</v>
      </c>
      <c r="M110" s="7">
        <v>1</v>
      </c>
      <c r="N110" s="7">
        <v>5</v>
      </c>
      <c r="O110" s="7"/>
      <c r="P110" s="7">
        <v>0</v>
      </c>
      <c r="Q110" s="7"/>
      <c r="R110" s="7">
        <v>0</v>
      </c>
      <c r="S110" s="7">
        <v>43</v>
      </c>
      <c r="T110" s="7">
        <f>IF(S110&gt;50,20,10)</f>
        <v>10</v>
      </c>
      <c r="U110" s="6">
        <f>G110+H110+J110+L110+N110+P110+R110+T110</f>
        <v>15</v>
      </c>
      <c r="V110" s="5">
        <f>V109+1</f>
        <v>105</v>
      </c>
      <c r="W110" s="4"/>
      <c r="X110" s="4"/>
    </row>
    <row r="111" spans="1:24" x14ac:dyDescent="0.25">
      <c r="A111" s="8">
        <v>123</v>
      </c>
      <c r="B111" s="7"/>
      <c r="C111" s="7"/>
      <c r="D111" s="7" t="s">
        <v>27</v>
      </c>
      <c r="E111" s="7" t="s">
        <v>26</v>
      </c>
      <c r="F111" s="7">
        <v>0</v>
      </c>
      <c r="G111" s="7">
        <v>0</v>
      </c>
      <c r="H111" s="7"/>
      <c r="I111" s="7"/>
      <c r="J111" s="7">
        <v>0</v>
      </c>
      <c r="K111" s="7"/>
      <c r="L111" s="7">
        <v>0</v>
      </c>
      <c r="M111" s="7">
        <v>1</v>
      </c>
      <c r="N111" s="7">
        <v>5</v>
      </c>
      <c r="O111" s="7"/>
      <c r="P111" s="7">
        <v>0</v>
      </c>
      <c r="Q111" s="7"/>
      <c r="R111" s="7">
        <v>0</v>
      </c>
      <c r="S111" s="7">
        <v>48</v>
      </c>
      <c r="T111" s="7">
        <f>IF(S111&gt;50,20,10)</f>
        <v>10</v>
      </c>
      <c r="U111" s="6">
        <f>G111+H111+J111+L111+N111+P111+R111+T111</f>
        <v>15</v>
      </c>
      <c r="V111" s="5">
        <f>V110+1</f>
        <v>106</v>
      </c>
      <c r="W111" s="4"/>
      <c r="X111" s="4"/>
    </row>
    <row r="112" spans="1:24" x14ac:dyDescent="0.25">
      <c r="A112" s="8">
        <v>49</v>
      </c>
      <c r="B112" s="7"/>
      <c r="C112" s="7"/>
      <c r="D112" s="7" t="s">
        <v>25</v>
      </c>
      <c r="E112" s="7" t="s">
        <v>24</v>
      </c>
      <c r="F112" s="7">
        <v>0</v>
      </c>
      <c r="G112" s="7">
        <f>F112*17</f>
        <v>0</v>
      </c>
      <c r="H112" s="7"/>
      <c r="I112" s="7"/>
      <c r="J112" s="7">
        <f>IF(I112&lt;3,0,20+10*(I112-3))</f>
        <v>0</v>
      </c>
      <c r="K112" s="7"/>
      <c r="L112" s="7">
        <f>IF(K112=3,15,0)</f>
        <v>0</v>
      </c>
      <c r="M112" s="7"/>
      <c r="N112" s="7">
        <f>IF(M112&lt;2,5*M112,IF(M112&gt;=2,10*M112-10))</f>
        <v>0</v>
      </c>
      <c r="O112" s="7"/>
      <c r="P112" s="7">
        <f>10*O112</f>
        <v>0</v>
      </c>
      <c r="Q112" s="7"/>
      <c r="R112" s="7">
        <f>IF(Q112=FALSE,0,IF(Q112&lt;50,0,IF(Q112&lt;60,10,IF(Q112&lt;67,12,IF(Q112&lt;70,15,IF(Q112&gt;=70,17))))))</f>
        <v>0</v>
      </c>
      <c r="S112" s="7">
        <v>48</v>
      </c>
      <c r="T112" s="7">
        <f>IF(S112&gt;50,20,10)</f>
        <v>10</v>
      </c>
      <c r="U112" s="6">
        <f>G112+H112+J112+L112+N112+P112+R112+T112</f>
        <v>10</v>
      </c>
      <c r="V112" s="5">
        <f>V111+1</f>
        <v>107</v>
      </c>
      <c r="W112" s="4"/>
      <c r="X112" s="4"/>
    </row>
    <row r="113" spans="1:24" x14ac:dyDescent="0.25">
      <c r="A113" s="8">
        <v>18</v>
      </c>
      <c r="B113" s="7"/>
      <c r="C113" s="7"/>
      <c r="D113" s="7" t="s">
        <v>20</v>
      </c>
      <c r="E113" s="7" t="s">
        <v>23</v>
      </c>
      <c r="F113" s="7">
        <v>0</v>
      </c>
      <c r="G113" s="7">
        <f>F113*17</f>
        <v>0</v>
      </c>
      <c r="H113" s="7"/>
      <c r="I113" s="7"/>
      <c r="J113" s="7">
        <f>IF(I113&lt;3,0,20+10*(I113-3))</f>
        <v>0</v>
      </c>
      <c r="K113" s="7"/>
      <c r="L113" s="7">
        <f>IF(K113=3,15,0)</f>
        <v>0</v>
      </c>
      <c r="M113" s="7"/>
      <c r="N113" s="7">
        <f>IF(M113&lt;2,5*M113,IF(M113&gt;=2,10*M113-10))</f>
        <v>0</v>
      </c>
      <c r="O113" s="7"/>
      <c r="P113" s="7">
        <f>10*O113</f>
        <v>0</v>
      </c>
      <c r="Q113" s="7"/>
      <c r="R113" s="7">
        <f>IF(Q113=FALSE,0,IF(Q113&lt;50,0,IF(Q113&lt;60,10,IF(Q113&lt;67,12,IF(Q113&lt;70,15,IF(Q113&gt;=70,17))))))</f>
        <v>0</v>
      </c>
      <c r="S113" s="7">
        <v>29</v>
      </c>
      <c r="T113" s="7">
        <f>IF(S113&gt;50,20,10)</f>
        <v>10</v>
      </c>
      <c r="U113" s="6">
        <f>G113+H113+J113+L113+N113+P113+R113+T113</f>
        <v>10</v>
      </c>
      <c r="V113" s="5">
        <f>V112+1</f>
        <v>108</v>
      </c>
      <c r="W113" s="4"/>
      <c r="X113" s="4"/>
    </row>
    <row r="114" spans="1:24" x14ac:dyDescent="0.25">
      <c r="A114" s="8">
        <v>62</v>
      </c>
      <c r="B114" s="7"/>
      <c r="C114" s="7"/>
      <c r="D114" s="7" t="s">
        <v>22</v>
      </c>
      <c r="E114" s="7" t="s">
        <v>21</v>
      </c>
      <c r="F114" s="7">
        <v>0</v>
      </c>
      <c r="G114" s="7">
        <f>F114*17</f>
        <v>0</v>
      </c>
      <c r="H114" s="7"/>
      <c r="I114" s="7"/>
      <c r="J114" s="7">
        <f>IF(I114&lt;3,0,20+10*(I114-3))</f>
        <v>0</v>
      </c>
      <c r="K114" s="7"/>
      <c r="L114" s="7">
        <f>IF(K114=3,15,0)</f>
        <v>0</v>
      </c>
      <c r="M114" s="7"/>
      <c r="N114" s="7">
        <f>IF(M114&lt;2,5*M114,IF(M114&gt;=2,10*M114-10))</f>
        <v>0</v>
      </c>
      <c r="O114" s="7"/>
      <c r="P114" s="7">
        <f>10*O114</f>
        <v>0</v>
      </c>
      <c r="Q114" s="7"/>
      <c r="R114" s="7">
        <f>IF(Q114=FALSE,0,IF(Q114&lt;50,0,IF(Q114&lt;60,10,IF(Q114&lt;67,12,IF(Q114&lt;70,15,IF(Q114&gt;=70,17))))))</f>
        <v>0</v>
      </c>
      <c r="S114" s="7">
        <v>23</v>
      </c>
      <c r="T114" s="7">
        <f>IF(S114&gt;50,20,10)</f>
        <v>10</v>
      </c>
      <c r="U114" s="6">
        <f>G114+H114+J114+L114+N114+P114+R114+T114</f>
        <v>10</v>
      </c>
      <c r="V114" s="5">
        <f>V113+1</f>
        <v>109</v>
      </c>
      <c r="W114" s="4"/>
      <c r="X114" s="4"/>
    </row>
    <row r="115" spans="1:24" x14ac:dyDescent="0.25">
      <c r="A115" s="8">
        <v>82</v>
      </c>
      <c r="B115" s="7"/>
      <c r="C115" s="7"/>
      <c r="D115" s="7" t="s">
        <v>20</v>
      </c>
      <c r="E115" s="7" t="s">
        <v>19</v>
      </c>
      <c r="F115" s="7">
        <v>0</v>
      </c>
      <c r="G115" s="7">
        <f>F115*17</f>
        <v>0</v>
      </c>
      <c r="H115" s="7"/>
      <c r="I115" s="7"/>
      <c r="J115" s="7">
        <f>IF(I115&lt;3,0,20+10*(I115-3))</f>
        <v>0</v>
      </c>
      <c r="K115" s="7"/>
      <c r="L115" s="7">
        <f>IF(K115=3,15,0)</f>
        <v>0</v>
      </c>
      <c r="M115" s="7"/>
      <c r="N115" s="7">
        <f>IF(M115&lt;2,5*M115,IF(M115&gt;=2,10*M115-10))</f>
        <v>0</v>
      </c>
      <c r="O115" s="7"/>
      <c r="P115" s="7">
        <f>10*O115</f>
        <v>0</v>
      </c>
      <c r="Q115" s="7"/>
      <c r="R115" s="7">
        <f>IF(Q115=FALSE,0,IF(Q115&lt;50,0,IF(Q115&lt;60,10,IF(Q115&lt;67,12,IF(Q115&lt;70,15,IF(Q115&gt;=70,17))))))</f>
        <v>0</v>
      </c>
      <c r="S115" s="7">
        <v>36</v>
      </c>
      <c r="T115" s="7">
        <f>IF(S115&gt;50,20,10)</f>
        <v>10</v>
      </c>
      <c r="U115" s="6">
        <f>G115+H115+J115+L115+N115+P115+R115+T115</f>
        <v>10</v>
      </c>
      <c r="V115" s="5">
        <f>V114+1</f>
        <v>110</v>
      </c>
      <c r="W115" s="4"/>
      <c r="X115" s="4"/>
    </row>
    <row r="116" spans="1:24" x14ac:dyDescent="0.25">
      <c r="A116" s="8">
        <v>6</v>
      </c>
      <c r="B116" s="7"/>
      <c r="C116" s="7"/>
      <c r="D116" s="7" t="s">
        <v>18</v>
      </c>
      <c r="E116" s="7" t="s">
        <v>17</v>
      </c>
      <c r="F116" s="7">
        <v>0</v>
      </c>
      <c r="G116" s="7">
        <v>0</v>
      </c>
      <c r="H116" s="7"/>
      <c r="I116" s="7"/>
      <c r="J116" s="7">
        <v>0</v>
      </c>
      <c r="K116" s="7"/>
      <c r="L116" s="7">
        <v>0</v>
      </c>
      <c r="M116" s="7"/>
      <c r="N116" s="7">
        <v>0</v>
      </c>
      <c r="O116" s="7"/>
      <c r="P116" s="7">
        <v>0</v>
      </c>
      <c r="Q116" s="7"/>
      <c r="R116" s="7">
        <v>0</v>
      </c>
      <c r="S116" s="7">
        <v>34</v>
      </c>
      <c r="T116" s="7">
        <f>IF(S116&gt;50,20,10)</f>
        <v>10</v>
      </c>
      <c r="U116" s="6">
        <v>10</v>
      </c>
      <c r="V116" s="5">
        <f>V115+1</f>
        <v>111</v>
      </c>
      <c r="W116" s="4"/>
      <c r="X116" s="4"/>
    </row>
    <row r="117" spans="1:24" x14ac:dyDescent="0.25">
      <c r="A117" s="8">
        <v>7</v>
      </c>
      <c r="B117" s="7"/>
      <c r="C117" s="7"/>
      <c r="D117" s="7" t="s">
        <v>9</v>
      </c>
      <c r="E117" s="7" t="s">
        <v>16</v>
      </c>
      <c r="F117" s="7">
        <v>0</v>
      </c>
      <c r="G117" s="7">
        <v>0</v>
      </c>
      <c r="H117" s="7"/>
      <c r="I117" s="7"/>
      <c r="J117" s="7">
        <v>0</v>
      </c>
      <c r="K117" s="7"/>
      <c r="L117" s="7">
        <v>0</v>
      </c>
      <c r="M117" s="7"/>
      <c r="N117" s="7">
        <v>0</v>
      </c>
      <c r="O117" s="7"/>
      <c r="P117" s="7">
        <v>0</v>
      </c>
      <c r="Q117" s="7"/>
      <c r="R117" s="7">
        <v>0</v>
      </c>
      <c r="S117" s="7">
        <v>40</v>
      </c>
      <c r="T117" s="7">
        <f>IF(S117&gt;50,20,10)</f>
        <v>10</v>
      </c>
      <c r="U117" s="6">
        <v>10</v>
      </c>
      <c r="V117" s="5">
        <f>V116+1</f>
        <v>112</v>
      </c>
      <c r="W117" s="4"/>
      <c r="X117" s="4"/>
    </row>
    <row r="118" spans="1:24" x14ac:dyDescent="0.25">
      <c r="A118" s="8">
        <v>88</v>
      </c>
      <c r="B118" s="7"/>
      <c r="C118" s="7"/>
      <c r="D118" s="7" t="s">
        <v>15</v>
      </c>
      <c r="E118" s="7" t="s">
        <v>14</v>
      </c>
      <c r="F118" s="7">
        <v>0</v>
      </c>
      <c r="G118" s="7">
        <f>F118*17</f>
        <v>0</v>
      </c>
      <c r="H118" s="7"/>
      <c r="I118" s="7"/>
      <c r="J118" s="7">
        <f>IF(I118&lt;3,0,20+10*(I118-3))</f>
        <v>0</v>
      </c>
      <c r="K118" s="7"/>
      <c r="L118" s="7">
        <f>IF(K118=3,15,0)</f>
        <v>0</v>
      </c>
      <c r="M118" s="7"/>
      <c r="N118" s="7">
        <f>IF(M118&lt;2,5*M118,IF(M118&gt;=2,10*M118-10))</f>
        <v>0</v>
      </c>
      <c r="O118" s="7"/>
      <c r="P118" s="7">
        <f>10*O118</f>
        <v>0</v>
      </c>
      <c r="Q118" s="7"/>
      <c r="R118" s="7">
        <f>IF(Q118=FALSE,0,IF(Q118&lt;50,0,IF(Q118&lt;60,10,IF(Q118&lt;67,12,IF(Q118&lt;70,15,IF(Q118&gt;=70,17))))))</f>
        <v>0</v>
      </c>
      <c r="S118" s="7">
        <v>41</v>
      </c>
      <c r="T118" s="7">
        <f>IF(S118&gt;50,20,10)</f>
        <v>10</v>
      </c>
      <c r="U118" s="6">
        <f>G118+H118+J118+L118+N118+P118+R118+T118</f>
        <v>10</v>
      </c>
      <c r="V118" s="5">
        <f>V117+1</f>
        <v>113</v>
      </c>
      <c r="W118" s="4"/>
      <c r="X118" s="4"/>
    </row>
    <row r="119" spans="1:24" x14ac:dyDescent="0.25">
      <c r="A119" s="8">
        <v>89</v>
      </c>
      <c r="B119" s="7"/>
      <c r="C119" s="7"/>
      <c r="D119" s="7" t="s">
        <v>13</v>
      </c>
      <c r="E119" s="7" t="s">
        <v>12</v>
      </c>
      <c r="F119" s="7">
        <v>0</v>
      </c>
      <c r="G119" s="7">
        <f>F119*17</f>
        <v>0</v>
      </c>
      <c r="H119" s="7"/>
      <c r="I119" s="7"/>
      <c r="J119" s="7">
        <f>IF(I119&lt;3,0,20+10*(I119-3))</f>
        <v>0</v>
      </c>
      <c r="K119" s="7"/>
      <c r="L119" s="7">
        <f>IF(K119=3,15,0)</f>
        <v>0</v>
      </c>
      <c r="M119" s="7"/>
      <c r="N119" s="7">
        <f>IF(M119&lt;2,5*M119,IF(M119&gt;=2,10*M119-10))</f>
        <v>0</v>
      </c>
      <c r="O119" s="7"/>
      <c r="P119" s="7">
        <f>10*O119</f>
        <v>0</v>
      </c>
      <c r="Q119" s="7"/>
      <c r="R119" s="7">
        <f>IF(Q119=FALSE,0,IF(Q119&lt;50,0,IF(Q119&lt;60,10,IF(Q119&lt;67,12,IF(Q119&lt;70,15,IF(Q119&gt;=70,17))))))</f>
        <v>0</v>
      </c>
      <c r="S119" s="7">
        <v>48</v>
      </c>
      <c r="T119" s="7">
        <f>IF(S119&gt;50,20,10)</f>
        <v>10</v>
      </c>
      <c r="U119" s="6">
        <f>G119+H119+J119+L119+N119+P119+R119+T119</f>
        <v>10</v>
      </c>
      <c r="V119" s="5">
        <f>V118+1</f>
        <v>114</v>
      </c>
      <c r="W119" s="4"/>
      <c r="X119" s="4"/>
    </row>
    <row r="120" spans="1:24" x14ac:dyDescent="0.25">
      <c r="A120" s="8">
        <v>102</v>
      </c>
      <c r="B120" s="7"/>
      <c r="C120" s="7"/>
      <c r="D120" s="7" t="s">
        <v>11</v>
      </c>
      <c r="E120" s="7" t="s">
        <v>10</v>
      </c>
      <c r="F120" s="7">
        <v>0</v>
      </c>
      <c r="G120" s="7">
        <v>0</v>
      </c>
      <c r="H120" s="7"/>
      <c r="I120" s="7"/>
      <c r="J120" s="7">
        <v>0</v>
      </c>
      <c r="K120" s="7"/>
      <c r="L120" s="7">
        <v>0</v>
      </c>
      <c r="M120" s="7"/>
      <c r="N120" s="7">
        <v>0</v>
      </c>
      <c r="O120" s="7"/>
      <c r="P120" s="7">
        <v>0</v>
      </c>
      <c r="Q120" s="7"/>
      <c r="R120" s="7">
        <v>0</v>
      </c>
      <c r="S120" s="7">
        <v>44</v>
      </c>
      <c r="T120" s="7">
        <f>IF(S120&gt;50,20,10)</f>
        <v>10</v>
      </c>
      <c r="U120" s="6">
        <f>G120+H120+J120+L120+N120+P120+R120+T120</f>
        <v>10</v>
      </c>
      <c r="V120" s="5">
        <f>V119+1</f>
        <v>115</v>
      </c>
      <c r="W120" s="4"/>
      <c r="X120" s="4"/>
    </row>
    <row r="121" spans="1:24" x14ac:dyDescent="0.25">
      <c r="A121" s="8">
        <v>105</v>
      </c>
      <c r="B121" s="7"/>
      <c r="C121" s="7"/>
      <c r="D121" s="7" t="s">
        <v>9</v>
      </c>
      <c r="E121" s="7" t="s">
        <v>8</v>
      </c>
      <c r="F121" s="7">
        <v>0</v>
      </c>
      <c r="G121" s="7">
        <v>0</v>
      </c>
      <c r="H121" s="7"/>
      <c r="I121" s="7"/>
      <c r="J121" s="7">
        <v>0</v>
      </c>
      <c r="K121" s="7"/>
      <c r="L121" s="7">
        <v>0</v>
      </c>
      <c r="M121" s="7"/>
      <c r="N121" s="7">
        <v>0</v>
      </c>
      <c r="O121" s="7"/>
      <c r="P121" s="7">
        <v>0</v>
      </c>
      <c r="Q121" s="7"/>
      <c r="R121" s="7">
        <v>0</v>
      </c>
      <c r="S121" s="7">
        <v>45</v>
      </c>
      <c r="T121" s="7">
        <f>IF(S121&gt;50,20,10)</f>
        <v>10</v>
      </c>
      <c r="U121" s="6">
        <f>G121+H121+J121+L121+N121+P121+R121+T121</f>
        <v>10</v>
      </c>
      <c r="V121" s="5">
        <f>V120+1</f>
        <v>116</v>
      </c>
      <c r="W121" s="4"/>
      <c r="X121" s="4"/>
    </row>
    <row r="122" spans="1:24" x14ac:dyDescent="0.25">
      <c r="A122" s="8">
        <v>111</v>
      </c>
      <c r="B122" s="7"/>
      <c r="C122" s="7"/>
      <c r="D122" s="7" t="s">
        <v>7</v>
      </c>
      <c r="E122" s="7" t="s">
        <v>6</v>
      </c>
      <c r="F122" s="7">
        <v>0</v>
      </c>
      <c r="G122" s="7">
        <v>0</v>
      </c>
      <c r="H122" s="7"/>
      <c r="I122" s="7"/>
      <c r="J122" s="7">
        <v>0</v>
      </c>
      <c r="K122" s="7"/>
      <c r="L122" s="7">
        <v>0</v>
      </c>
      <c r="M122" s="7"/>
      <c r="N122" s="7">
        <v>0</v>
      </c>
      <c r="O122" s="7"/>
      <c r="P122" s="7">
        <v>0</v>
      </c>
      <c r="Q122" s="7"/>
      <c r="R122" s="7">
        <v>0</v>
      </c>
      <c r="S122" s="7">
        <v>46</v>
      </c>
      <c r="T122" s="7">
        <f>IF(S122&gt;50,20,10)</f>
        <v>10</v>
      </c>
      <c r="U122" s="6">
        <f>G122+H122+J122+L122+N122+P122+R122+T122</f>
        <v>10</v>
      </c>
      <c r="V122" s="5">
        <f>V121+1</f>
        <v>117</v>
      </c>
      <c r="W122" s="4"/>
      <c r="X122" s="4"/>
    </row>
    <row r="123" spans="1:24" x14ac:dyDescent="0.25">
      <c r="A123" s="8">
        <v>116</v>
      </c>
      <c r="B123" s="7"/>
      <c r="C123" s="7"/>
      <c r="D123" s="7" t="s">
        <v>5</v>
      </c>
      <c r="E123" s="7" t="s">
        <v>4</v>
      </c>
      <c r="F123" s="7">
        <v>0</v>
      </c>
      <c r="G123" s="7">
        <v>0</v>
      </c>
      <c r="H123" s="7"/>
      <c r="I123" s="7"/>
      <c r="J123" s="7">
        <v>0</v>
      </c>
      <c r="K123" s="7"/>
      <c r="L123" s="7">
        <v>0</v>
      </c>
      <c r="M123" s="7"/>
      <c r="N123" s="7">
        <v>0</v>
      </c>
      <c r="O123" s="7"/>
      <c r="P123" s="7">
        <v>0</v>
      </c>
      <c r="Q123" s="7"/>
      <c r="R123" s="7">
        <v>0</v>
      </c>
      <c r="S123" s="7">
        <v>49</v>
      </c>
      <c r="T123" s="7">
        <f>IF(S123&gt;50,20,10)</f>
        <v>10</v>
      </c>
      <c r="U123" s="6">
        <f>G123+H123+J123+L123+N123+P123+R123+T123</f>
        <v>10</v>
      </c>
      <c r="V123" s="5">
        <f>V122+1</f>
        <v>118</v>
      </c>
      <c r="W123" s="4"/>
      <c r="X123" s="4"/>
    </row>
    <row r="124" spans="1:24" x14ac:dyDescent="0.25">
      <c r="A124" s="8">
        <v>122</v>
      </c>
      <c r="B124" s="7"/>
      <c r="C124" s="7"/>
      <c r="D124" s="7" t="s">
        <v>3</v>
      </c>
      <c r="E124" s="7" t="s">
        <v>2</v>
      </c>
      <c r="F124" s="7">
        <v>0</v>
      </c>
      <c r="G124" s="7">
        <v>0</v>
      </c>
      <c r="H124" s="7"/>
      <c r="I124" s="7"/>
      <c r="J124" s="7">
        <v>0</v>
      </c>
      <c r="K124" s="7"/>
      <c r="L124" s="7">
        <v>0</v>
      </c>
      <c r="M124" s="7"/>
      <c r="N124" s="7">
        <v>0</v>
      </c>
      <c r="O124" s="7"/>
      <c r="P124" s="7">
        <v>0</v>
      </c>
      <c r="Q124" s="7"/>
      <c r="R124" s="7">
        <v>0</v>
      </c>
      <c r="S124" s="7">
        <v>43</v>
      </c>
      <c r="T124" s="7">
        <f>IF(S124&gt;50,20,10)</f>
        <v>10</v>
      </c>
      <c r="U124" s="6">
        <f>G124+H124+J124+L124+N124+P124+R124+T124</f>
        <v>10</v>
      </c>
      <c r="V124" s="5">
        <f>V123+1</f>
        <v>119</v>
      </c>
      <c r="W124" s="4"/>
      <c r="X124" s="4"/>
    </row>
    <row r="125" spans="1:24" x14ac:dyDescent="0.2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">
        <f>G125+H125+J125+L125+N125+P125+R125+T125</f>
        <v>0</v>
      </c>
      <c r="V125" s="5">
        <f>V124+1</f>
        <v>120</v>
      </c>
      <c r="W125" s="4"/>
      <c r="X125" s="4"/>
    </row>
    <row r="126" spans="1:24" x14ac:dyDescent="0.25">
      <c r="A126" s="8"/>
      <c r="B126" s="7"/>
      <c r="C126" s="7"/>
      <c r="D126" s="7"/>
      <c r="E126" s="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">
        <f>G126+H126+J126+L126+N126+P126+R126+T126</f>
        <v>0</v>
      </c>
      <c r="V126" s="5">
        <f>V125+1</f>
        <v>121</v>
      </c>
      <c r="W126" s="4"/>
      <c r="X126" s="4"/>
    </row>
    <row r="127" spans="1:24" x14ac:dyDescent="0.2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">
        <f>G127+H127+J127+L127+N127+P127+R127+T127</f>
        <v>0</v>
      </c>
      <c r="V127" s="5">
        <f>V126+1</f>
        <v>122</v>
      </c>
      <c r="W127" s="4"/>
      <c r="X127" s="4"/>
    </row>
    <row r="128" spans="1:24" x14ac:dyDescent="0.2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">
        <f>G128+H128+J128+L128+N128+P128+R128+T128</f>
        <v>0</v>
      </c>
      <c r="V128" s="5">
        <f>V127+1</f>
        <v>123</v>
      </c>
      <c r="W128" s="4"/>
      <c r="X128" s="4"/>
    </row>
    <row r="129" spans="1:24" x14ac:dyDescent="0.2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">
        <f>G129+H129+J129+L129+N129+P129+R129+T129</f>
        <v>0</v>
      </c>
      <c r="V129" s="5">
        <f>V128+1</f>
        <v>124</v>
      </c>
      <c r="W129" s="4"/>
      <c r="X129" s="4"/>
    </row>
    <row r="130" spans="1:24" x14ac:dyDescent="0.2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">
        <f>G130+H130+J130+L130+N130+P130+R130+T130</f>
        <v>0</v>
      </c>
      <c r="V130" s="5">
        <f>V129+1</f>
        <v>125</v>
      </c>
      <c r="W130" s="4"/>
      <c r="X130" s="4"/>
    </row>
    <row r="131" spans="1:24" x14ac:dyDescent="0.2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">
        <f>G131+H131+J131+L131+N131+P131+R131+T131</f>
        <v>0</v>
      </c>
      <c r="V131" s="5">
        <f>V130+1</f>
        <v>126</v>
      </c>
      <c r="W131" s="4"/>
      <c r="X131" s="4"/>
    </row>
    <row r="132" spans="1:24" x14ac:dyDescent="0.2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">
        <f>G132+H132+J132+L132+N132+P132+R132+T132</f>
        <v>0</v>
      </c>
      <c r="V132" s="5">
        <f>V131+1</f>
        <v>127</v>
      </c>
      <c r="W132" s="4"/>
      <c r="X132" s="4"/>
    </row>
    <row r="133" spans="1:24" x14ac:dyDescent="0.2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">
        <f>G133+H133+J133+L133+N133+P133+R133+T133</f>
        <v>0</v>
      </c>
      <c r="V133" s="5">
        <f>V132+1</f>
        <v>128</v>
      </c>
      <c r="W133" s="4"/>
      <c r="X133" s="4"/>
    </row>
    <row r="134" spans="1:24" x14ac:dyDescent="0.2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">
        <f>G134+H134+J134+L134+N134+P134+R134+T134</f>
        <v>0</v>
      </c>
      <c r="V134" s="5">
        <f>V133+1</f>
        <v>129</v>
      </c>
      <c r="W134" s="4"/>
      <c r="X134" s="4"/>
    </row>
    <row r="135" spans="1:24" x14ac:dyDescent="0.2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">
        <f>G135+H135+J135+L135+N135+P135+R135+T135</f>
        <v>0</v>
      </c>
      <c r="V135" s="5">
        <f>V134+1</f>
        <v>130</v>
      </c>
      <c r="W135" s="4"/>
      <c r="X135" s="4"/>
    </row>
    <row r="136" spans="1:24" x14ac:dyDescent="0.2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">
        <f>G136+H136+J136+L136+N136+P136+R136+T136</f>
        <v>0</v>
      </c>
      <c r="V136" s="5">
        <f>V135+1</f>
        <v>131</v>
      </c>
      <c r="W136" s="4"/>
      <c r="X136" s="4"/>
    </row>
    <row r="137" spans="1:24" x14ac:dyDescent="0.2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">
        <f>G137+H137+J137+L137+N137+P137+R137+T137</f>
        <v>0</v>
      </c>
      <c r="V137" s="5">
        <f>V136+1</f>
        <v>132</v>
      </c>
      <c r="W137" s="4"/>
      <c r="X137" s="4"/>
    </row>
    <row r="138" spans="1:24" x14ac:dyDescent="0.2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">
        <f>G138+H138+J138+L138+N138+P138+R138+T138</f>
        <v>0</v>
      </c>
      <c r="V138" s="5">
        <f>V137+1</f>
        <v>133</v>
      </c>
      <c r="W138" s="4"/>
      <c r="X138" s="4"/>
    </row>
    <row r="139" spans="1:24" x14ac:dyDescent="0.2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">
        <f>G139+H139+J139+L139+N139+P139+R139+T139</f>
        <v>0</v>
      </c>
      <c r="V139" s="5">
        <f>V138+1</f>
        <v>134</v>
      </c>
      <c r="W139" s="4"/>
      <c r="X139" s="4"/>
    </row>
    <row r="140" spans="1:24" x14ac:dyDescent="0.2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">
        <f>G140+H140+J140+L140+N140+P140+R140+T140</f>
        <v>0</v>
      </c>
      <c r="V140" s="5">
        <f>V139+1</f>
        <v>135</v>
      </c>
      <c r="W140" s="4"/>
      <c r="X140" s="4"/>
    </row>
    <row r="141" spans="1:24" x14ac:dyDescent="0.2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">
        <f>G141+H141+J141+L141+N141+P141+R141+T141</f>
        <v>0</v>
      </c>
      <c r="V141" s="5">
        <f>V140+1</f>
        <v>136</v>
      </c>
      <c r="W141" s="4"/>
      <c r="X141" s="4"/>
    </row>
    <row r="142" spans="1:24" x14ac:dyDescent="0.2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">
        <f>G142+H142+J142+L142+N142+P142+R142+T142</f>
        <v>0</v>
      </c>
      <c r="V142" s="5">
        <f>V141+1</f>
        <v>137</v>
      </c>
      <c r="W142" s="4"/>
      <c r="X142" s="4"/>
    </row>
    <row r="143" spans="1:24" x14ac:dyDescent="0.2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">
        <f>G143+H143+J143+L143+N143+P143+R143+T143</f>
        <v>0</v>
      </c>
      <c r="V143" s="5">
        <f>V142+1</f>
        <v>138</v>
      </c>
      <c r="W143" s="4"/>
      <c r="X143" s="4"/>
    </row>
    <row r="144" spans="1:24" x14ac:dyDescent="0.2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">
        <f>G144+H144+J144+L144+N144+P144+R144+T144</f>
        <v>0</v>
      </c>
      <c r="V144" s="5">
        <f>V143+1</f>
        <v>139</v>
      </c>
      <c r="W144" s="4"/>
      <c r="X144" s="4"/>
    </row>
    <row r="145" spans="1:24" x14ac:dyDescent="0.2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">
        <f>G145+H145+J145+L145+N145+P145+R145+T145</f>
        <v>0</v>
      </c>
      <c r="V145" s="5">
        <f>V144+1</f>
        <v>140</v>
      </c>
      <c r="W145" s="4"/>
      <c r="X145" s="4"/>
    </row>
    <row r="146" spans="1:24" x14ac:dyDescent="0.2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">
        <f>G146+H146+J146+L146+N146+P146+R146+T146</f>
        <v>0</v>
      </c>
      <c r="V146" s="5">
        <f>V145+1</f>
        <v>141</v>
      </c>
      <c r="W146" s="4"/>
      <c r="X146" s="4"/>
    </row>
    <row r="147" spans="1:24" x14ac:dyDescent="0.2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">
        <f>G147+H147+J147+L147+N147+P147+R147+T147</f>
        <v>0</v>
      </c>
      <c r="V147" s="5">
        <f>V146+1</f>
        <v>142</v>
      </c>
      <c r="W147" s="4"/>
      <c r="X147" s="4"/>
    </row>
    <row r="148" spans="1:24" x14ac:dyDescent="0.2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">
        <f>G148+H148+J148+L148+N148+P148+R148+T148</f>
        <v>0</v>
      </c>
      <c r="V148" s="5">
        <f>V147+1</f>
        <v>143</v>
      </c>
      <c r="W148" s="4"/>
      <c r="X148" s="4"/>
    </row>
    <row r="149" spans="1:24" x14ac:dyDescent="0.2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">
        <f>G149+H149+J149+L149+N149+P149+R149+T149</f>
        <v>0</v>
      </c>
      <c r="V149" s="5">
        <f>V148+1</f>
        <v>144</v>
      </c>
      <c r="W149" s="4"/>
      <c r="X149" s="4"/>
    </row>
    <row r="150" spans="1:24" x14ac:dyDescent="0.2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">
        <f>G150+H150+J150+L150+N150+P150+R150+T150</f>
        <v>0</v>
      </c>
      <c r="V150" s="5">
        <f>V149+1</f>
        <v>145</v>
      </c>
      <c r="W150" s="4"/>
      <c r="X150" s="4"/>
    </row>
    <row r="151" spans="1:24" x14ac:dyDescent="0.2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">
        <f>G151+H151+J151+L151+N151+P151+R151+T151</f>
        <v>0</v>
      </c>
      <c r="V151" s="5">
        <f>V150+1</f>
        <v>146</v>
      </c>
      <c r="W151" s="4"/>
      <c r="X151" s="4"/>
    </row>
    <row r="152" spans="1:24" x14ac:dyDescent="0.2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">
        <f>G152+H152+J152+L152+N152+P152+R152+T152</f>
        <v>0</v>
      </c>
      <c r="V152" s="5">
        <f>V151+1</f>
        <v>147</v>
      </c>
      <c r="W152" s="4"/>
      <c r="X152" s="4"/>
    </row>
    <row r="153" spans="1:24" x14ac:dyDescent="0.2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">
        <f>G153+H153+J153+L153+N153+P153+R153+T153</f>
        <v>0</v>
      </c>
      <c r="V153" s="5">
        <f>V152+1</f>
        <v>148</v>
      </c>
      <c r="W153" s="4"/>
      <c r="X153" s="4"/>
    </row>
    <row r="154" spans="1:24" x14ac:dyDescent="0.2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">
        <f>G154+H154+J154+L154+N154+P154+R154+T154</f>
        <v>0</v>
      </c>
      <c r="V154" s="5">
        <f>V153+1</f>
        <v>149</v>
      </c>
      <c r="W154" s="4"/>
      <c r="X154" s="4"/>
    </row>
    <row r="155" spans="1:24" x14ac:dyDescent="0.2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">
        <f>G155+H155+J155+L155+N155+P155+R155+T155</f>
        <v>0</v>
      </c>
      <c r="V155" s="5">
        <f>V154+1</f>
        <v>150</v>
      </c>
      <c r="W155" s="4"/>
      <c r="X155" s="4"/>
    </row>
    <row r="156" spans="1:24" x14ac:dyDescent="0.2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">
        <v>0</v>
      </c>
      <c r="V156" s="5">
        <f>V155+1</f>
        <v>151</v>
      </c>
      <c r="W156" s="4"/>
      <c r="X156" s="4"/>
    </row>
    <row r="157" spans="1:24" x14ac:dyDescent="0.2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">
        <v>0</v>
      </c>
      <c r="V157" s="5">
        <f>V156+1</f>
        <v>152</v>
      </c>
      <c r="W157" s="4"/>
      <c r="X157" s="4"/>
    </row>
    <row r="158" spans="1:24" x14ac:dyDescent="0.2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">
        <v>0</v>
      </c>
      <c r="V158" s="5">
        <f>V157+1</f>
        <v>153</v>
      </c>
      <c r="W158" s="4"/>
      <c r="X158" s="4"/>
    </row>
    <row r="159" spans="1:24" x14ac:dyDescent="0.2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">
        <v>0</v>
      </c>
      <c r="V159" s="5">
        <f>V158+1</f>
        <v>154</v>
      </c>
      <c r="W159" s="4"/>
      <c r="X159" s="4"/>
    </row>
    <row r="160" spans="1:24" x14ac:dyDescent="0.2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1"/>
      <c r="U160" s="1"/>
      <c r="V160" s="1"/>
      <c r="W160" s="2"/>
      <c r="X160" s="3"/>
    </row>
    <row r="161" spans="1:24" x14ac:dyDescent="0.2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1"/>
      <c r="U161" s="1"/>
      <c r="V161" s="1"/>
      <c r="W161" s="2"/>
      <c r="X161" s="3"/>
    </row>
    <row r="162" spans="1:24" x14ac:dyDescent="0.2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1"/>
      <c r="U162" s="1"/>
      <c r="V162" s="1"/>
      <c r="W162" s="2"/>
      <c r="X162" s="3"/>
    </row>
    <row r="163" spans="1:24" x14ac:dyDescent="0.2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1"/>
      <c r="U163" s="1"/>
      <c r="V163" s="1"/>
      <c r="W163" s="2"/>
      <c r="X163" s="3"/>
    </row>
    <row r="164" spans="1:24" x14ac:dyDescent="0.2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</row>
    <row r="165" spans="1:24" x14ac:dyDescent="0.2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</row>
    <row r="166" spans="1:24" x14ac:dyDescent="0.2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</row>
    <row r="167" spans="1:24" x14ac:dyDescent="0.2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</row>
    <row r="168" spans="1:24" x14ac:dyDescent="0.2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 t="s">
        <v>1</v>
      </c>
      <c r="W168" s="2"/>
      <c r="X168" s="3"/>
    </row>
    <row r="169" spans="1:24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</row>
    <row r="170" spans="1:24" x14ac:dyDescent="0.2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</row>
    <row r="171" spans="1:24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 t="s">
        <v>0</v>
      </c>
      <c r="W171" s="2"/>
      <c r="X171" s="3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1"/>
    </row>
  </sheetData>
  <mergeCells count="2">
    <mergeCell ref="B3:M3"/>
    <mergeCell ref="W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ΑΝΑΡΤΗΣΗ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Samartzis</dc:creator>
  <cp:lastModifiedBy>Thomas Samartzis</cp:lastModifiedBy>
  <dcterms:created xsi:type="dcterms:W3CDTF">2025-08-12T09:53:24Z</dcterms:created>
  <dcterms:modified xsi:type="dcterms:W3CDTF">2025-08-12T09:53:58Z</dcterms:modified>
</cp:coreProperties>
</file>